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oeis.sharepoint.com/sites/EnergySafety-Operations934/Shared Documents/Compliance Assurance Division/Independent Evaluators/02 IE ARCs/2024 IE ARC/04 PacifiCorp/IE ARC Final/"/>
    </mc:Choice>
  </mc:AlternateContent>
  <xr:revisionPtr revIDLastSave="1709" documentId="8_{3382E60F-2C6C-43B7-A0CA-D4611D7CB5C3}" xr6:coauthVersionLast="47" xr6:coauthVersionMax="47" xr10:uidLastSave="{C8B7EB81-2BE3-4A87-9306-448C22567E9E}"/>
  <bookViews>
    <workbookView xWindow="-120" yWindow="-120" windowWidth="38640" windowHeight="21120" xr2:uid="{00000000-000D-0000-FFFF-FFFF00000000}"/>
  </bookViews>
  <sheets>
    <sheet name="Tab 1 - Overview tab" sheetId="4" r:id="rId1"/>
    <sheet name="Tab 2 - Catalog of Initiatives" sheetId="5" r:id="rId2"/>
    <sheet name="Tab 3 - Data Requests" sheetId="6" r:id="rId3"/>
    <sheet name="Tab 4 - SME Interviews" sheetId="8" r:id="rId4"/>
    <sheet name="Tab 5 - List of &quot;Fail-to-Fund&quot; " sheetId="7" r:id="rId5"/>
  </sheets>
  <definedNames>
    <definedName name="_xlnm._FilterDatabase" localSheetId="1" hidden="1">'Tab 2 - Catalog of Initiatives'!$B$11:$Y$57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4" i="5" l="1"/>
  <c r="Q39" i="5"/>
  <c r="Q38" i="5"/>
  <c r="Q33" i="5"/>
  <c r="Q32" i="5"/>
  <c r="Q31" i="5"/>
  <c r="Q30" i="5"/>
  <c r="Q16" i="5"/>
  <c r="Q15" i="5"/>
  <c r="Q14" i="5"/>
  <c r="Q13" i="5"/>
  <c r="Q12" i="5"/>
  <c r="Q23" i="5"/>
  <c r="Q17" i="5"/>
  <c r="Q18" i="5"/>
  <c r="Q19" i="5"/>
  <c r="Q20" i="5"/>
  <c r="Q21" i="5"/>
  <c r="Q22" i="5"/>
  <c r="Q24" i="5"/>
  <c r="Q25" i="5"/>
  <c r="Q40" i="5"/>
  <c r="Q4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Nate Graham</author>
  </authors>
  <commentList>
    <comment ref="X11" authorId="0" shapeId="0" xr:uid="{F93C407B-C700-4B22-B71F-1B5BB0254975}">
      <text>
        <r>
          <rPr>
            <sz val="9"/>
            <color indexed="81"/>
            <rFont val="Tahoma"/>
            <charset val="1"/>
          </rPr>
          <t>PacifiCorp did not capture risk reduction goals in its 2023-2025 WMP.  Thus the IE could not validate if a goal was met.</t>
        </r>
      </text>
    </comment>
    <comment ref="Y11" authorId="0" shapeId="0" xr:uid="{C5D66BD2-7BEA-45F5-9B8F-5A3ACCE5D052}">
      <text>
        <r>
          <rPr>
            <sz val="9"/>
            <color indexed="81"/>
            <rFont val="Tahoma"/>
            <charset val="1"/>
          </rPr>
          <t>PacifiCorp did not capture risk reduction goals in its 2023-2025 WMP.  Thus the IE could not validate if a goal was met.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Kopunova, Sara</author>
  </authors>
  <commentList>
    <comment ref="E11" authorId="0" shapeId="0" xr:uid="{864B476D-AAA3-40E2-A7D2-782E1CF56FEB}">
      <text>
        <r>
          <rPr>
            <b/>
            <sz val="9"/>
            <color indexed="81"/>
            <rFont val="Tahoma"/>
            <charset val="1"/>
          </rPr>
          <t>Kopunova, Sara:</t>
        </r>
        <r>
          <rPr>
            <sz val="9"/>
            <color indexed="81"/>
            <rFont val="Tahoma"/>
            <charset val="1"/>
          </rPr>
          <t xml:space="preserve">
If applicable since some commitments occur outside of initiatives</t>
        </r>
      </text>
    </comment>
  </commentList>
</comments>
</file>

<file path=xl/sharedStrings.xml><?xml version="1.0" encoding="utf-8"?>
<sst xmlns="http://schemas.openxmlformats.org/spreadsheetml/2006/main" count="1012" uniqueCount="386">
  <si>
    <t>IE ARC Attachments</t>
  </si>
  <si>
    <t>Independent Evaluator:</t>
  </si>
  <si>
    <t>NV5 / Guidehouse / JH Land Consultants</t>
  </si>
  <si>
    <t>Electrical Corporation:</t>
  </si>
  <si>
    <t>PacifiCorp</t>
  </si>
  <si>
    <t>Legends</t>
  </si>
  <si>
    <t>Tab 1</t>
  </si>
  <si>
    <r>
      <t>Overview Tab -</t>
    </r>
    <r>
      <rPr>
        <i/>
        <sz val="11"/>
        <color theme="1"/>
        <rFont val="Calibri"/>
        <family val="2"/>
        <scheme val="minor"/>
      </rPr>
      <t xml:space="preserve"> Instructions and overview</t>
    </r>
  </si>
  <si>
    <t>Tab 2</t>
  </si>
  <si>
    <r>
      <t xml:space="preserve">Catalog of Initiatives - </t>
    </r>
    <r>
      <rPr>
        <i/>
        <sz val="11"/>
        <color theme="1"/>
        <rFont val="Calibri"/>
        <family val="2"/>
      </rPr>
      <t>Initiative review and funding compliance of all initiatives</t>
    </r>
  </si>
  <si>
    <t>Tab 3</t>
  </si>
  <si>
    <r>
      <t xml:space="preserve">Data Requests - </t>
    </r>
    <r>
      <rPr>
        <i/>
        <sz val="11"/>
        <color theme="1"/>
        <rFont val="Calibri"/>
        <family val="2"/>
      </rPr>
      <t>Comprehensive list of documents reviewed</t>
    </r>
  </si>
  <si>
    <t>Tab 4</t>
  </si>
  <si>
    <r>
      <t xml:space="preserve">SME Interviews - </t>
    </r>
    <r>
      <rPr>
        <i/>
        <sz val="11"/>
        <color theme="1"/>
        <rFont val="Calibri"/>
        <family val="2"/>
      </rPr>
      <t>Summary of interviews conducted</t>
    </r>
  </si>
  <si>
    <t>Tab 5</t>
  </si>
  <si>
    <r>
      <t xml:space="preserve">List of Failed-to-Fund Initiatives - </t>
    </r>
    <r>
      <rPr>
        <i/>
        <sz val="11"/>
        <color theme="1"/>
        <rFont val="Calibri"/>
        <family val="2"/>
      </rPr>
      <t>All initiatives funded less than 100%</t>
    </r>
  </si>
  <si>
    <t>Catalog of Initiatives</t>
  </si>
  <si>
    <t>WMP Category</t>
  </si>
  <si>
    <t>Initiative Tracking ID</t>
  </si>
  <si>
    <t>WMP Section Number</t>
  </si>
  <si>
    <t>Initiative Name</t>
  </si>
  <si>
    <t>Initiative Type</t>
  </si>
  <si>
    <t>WMP - Initiative Description</t>
  </si>
  <si>
    <t>WMP - Initiative Target</t>
  </si>
  <si>
    <t>EC-Claimed Progress (Q4 QDR)</t>
  </si>
  <si>
    <t>EC-Claimed Progress (EC ARC)</t>
  </si>
  <si>
    <t>EC-Claimed Progress</t>
  </si>
  <si>
    <t>EC-Claimed Initiative Status</t>
  </si>
  <si>
    <t>Target Not Met - Rationale</t>
  </si>
  <si>
    <t>Sample Size (#)</t>
  </si>
  <si>
    <t>Sample Validation Rate (%)</t>
  </si>
  <si>
    <t>Verification Method</t>
  </si>
  <si>
    <t>Initiative Validation Rate (%)</t>
  </si>
  <si>
    <t>IE Finding on Initiative</t>
  </si>
  <si>
    <t>WMP - Planned Spend (Thousands $)</t>
  </si>
  <si>
    <t>EC-Claimed Actual Spend (Thousands $)</t>
  </si>
  <si>
    <t>Variance (%)</t>
  </si>
  <si>
    <t>Funding discrepancy - finding</t>
  </si>
  <si>
    <t>Funding discrepancy - detail</t>
  </si>
  <si>
    <t>Satisfied Risk Reduction Goal - finding</t>
  </si>
  <si>
    <t>Satisfied Risk Reduction Goal - detail</t>
  </si>
  <si>
    <t>Grid Design Operations and Maintenance</t>
  </si>
  <si>
    <t>AI-01</t>
  </si>
  <si>
    <t>8.1.3.1</t>
  </si>
  <si>
    <t>Transmission Patrol Inspections</t>
  </si>
  <si>
    <t>Non-focus &amp; non-field verifiable</t>
  </si>
  <si>
    <t>Target met</t>
  </si>
  <si>
    <t>Desktop</t>
  </si>
  <si>
    <t>Initiative validated</t>
  </si>
  <si>
    <t>Underspend</t>
  </si>
  <si>
    <t>Actual costs to complete the planned work was less than anticipated when the 2024 plan was projected prior to 2023.</t>
  </si>
  <si>
    <t>AI-02</t>
  </si>
  <si>
    <t>Distribution Patrol Inspections</t>
  </si>
  <si>
    <t>AI-03</t>
  </si>
  <si>
    <t>8.1.3.2</t>
  </si>
  <si>
    <t>Transmission Detail Inspections</t>
  </si>
  <si>
    <t>Focus &amp; non-field verifiable</t>
  </si>
  <si>
    <t>AI-04</t>
  </si>
  <si>
    <t>Distribution Detail Inspections</t>
  </si>
  <si>
    <t>Target not met</t>
  </si>
  <si>
    <t>Overspend</t>
  </si>
  <si>
    <t>Actual costs to complete the planned work was higher than anticipated when the 2024 plan was projected prior to 2023.</t>
  </si>
  <si>
    <t>AI-05</t>
  </si>
  <si>
    <t>8.1.3.3</t>
  </si>
  <si>
    <t>Transmission Intrusive Pole Inspections</t>
  </si>
  <si>
    <t>AI-06</t>
  </si>
  <si>
    <t>Distribution Intrusive Pole Inspections</t>
  </si>
  <si>
    <t>AI-07</t>
  </si>
  <si>
    <t>8.1.3.6</t>
  </si>
  <si>
    <t>Enhanced (Infrared) Inspections in
Transmission Lines</t>
  </si>
  <si>
    <t>No discrepancy</t>
  </si>
  <si>
    <t>Within 10% of plan</t>
  </si>
  <si>
    <t>AI-08</t>
  </si>
  <si>
    <t>8.1.3.5</t>
  </si>
  <si>
    <t>Enhanced (Infrared) Inspections in Distribution Lines</t>
  </si>
  <si>
    <t>AI-11</t>
  </si>
  <si>
    <t>8.1.3.4</t>
  </si>
  <si>
    <t>Substation Inspections</t>
  </si>
  <si>
    <t>Substation accounting for eight planned inspections decommissioned. Target considered met</t>
  </si>
  <si>
    <t>AI-12</t>
  </si>
  <si>
    <t>8.1.6</t>
  </si>
  <si>
    <t>Quality Assurance and Quality Control</t>
  </si>
  <si>
    <t>Asset inspection QA/QC costs were not charged out to work orders for 2024 and the actuals for this initiative were not tracked separately.</t>
  </si>
  <si>
    <t>Community Outreach and Engagement</t>
  </si>
  <si>
    <t>CO-01</t>
  </si>
  <si>
    <t>8.5.2</t>
  </si>
  <si>
    <t>Public Outreach and Education Awareness Program</t>
  </si>
  <si>
    <t>Pacific Power did more outreach in 2024 then what was originally forecasted prior to 2023. The actual costs for 2024 are more aligned with actual costs from 2023.</t>
  </si>
  <si>
    <t>Emergency Preparedness</t>
  </si>
  <si>
    <t>EP-01</t>
  </si>
  <si>
    <t>8.4.2</t>
  </si>
  <si>
    <t>Emergency Preparedness Plan</t>
  </si>
  <si>
    <t>Original projections did not include all related emergency management and meteorology personnel for 2024 when the plan was created prior to 2023.</t>
  </si>
  <si>
    <t>EP-02</t>
  </si>
  <si>
    <t>8.4.2.3</t>
  </si>
  <si>
    <t>External Collaboration and Coordination</t>
  </si>
  <si>
    <t>Pacific Power did not require as much funding for this initiative as originally forecasted prior to 2023 for the 2024 year.</t>
  </si>
  <si>
    <t>EP-03</t>
  </si>
  <si>
    <t>8.4.4.2</t>
  </si>
  <si>
    <t>No projected spend was included for 2024. The spend is associated with the annual upkeep of the portal that was not accounted for in the original forecast.</t>
  </si>
  <si>
    <t>EP-05</t>
  </si>
  <si>
    <t>8.4.6</t>
  </si>
  <si>
    <t>No projected spend was included for 2024. The portable battery and rebate program was in a pilot phase and spend was not forecasted for 2024 because results from 2023 were still being evaluated.</t>
  </si>
  <si>
    <t>GH-01</t>
  </si>
  <si>
    <t>8.1.2.1</t>
  </si>
  <si>
    <t>Focus &amp; field verifiable</t>
  </si>
  <si>
    <t>Field &amp; Desktop</t>
  </si>
  <si>
    <t>Costs increased due to bringing on a construction project management company to manage the system hardening projects. Incremental costs include field engineering support, post construction inspections, extended warranty, etc.</t>
  </si>
  <si>
    <t>GH-02</t>
  </si>
  <si>
    <t>8.1.2.3</t>
  </si>
  <si>
    <t>Distribution Pole Replacement</t>
  </si>
  <si>
    <t>Spend for this initiative is included in GH-01</t>
  </si>
  <si>
    <t>GH-03</t>
  </si>
  <si>
    <t>8.1.2.4</t>
  </si>
  <si>
    <t>Transmission Pole Replacement</t>
  </si>
  <si>
    <t>GH-04</t>
  </si>
  <si>
    <t>8.1.2.8</t>
  </si>
  <si>
    <t>Costs increased due to bringing on a construction project management company to manage the system hardening projects.
Additionally, project work in 2024 included higher costs to extend communications to field devices increasing the cost per unit completed.</t>
  </si>
  <si>
    <t>GH-05</t>
  </si>
  <si>
    <t>8.1.2.12</t>
  </si>
  <si>
    <t>Increase in expulsion fuses replaced due to Pacific Power establishing a High Fire Risk Area (HFRA). Consistent with the Company's approach to replacing expulsion fuses in the Tier 2 and Tier 3 High Fire Threat Districts, the company replaced the expulsion fuses in the HFRA.</t>
  </si>
  <si>
    <t>GO-01</t>
  </si>
  <si>
    <t>8.1.8.1</t>
  </si>
  <si>
    <t>Equipment Settings to Reduce Wildfire Risk (Grid Ops): EFR and Fault Indicators</t>
  </si>
  <si>
    <t>Equipment settings and spend for this initiative was not projected for 2024 at the time of the creation of the base 2023-2025 WMP. PacifiCorp was still determining scope for this initiative for 2024 based on 2023 results.</t>
  </si>
  <si>
    <t>GO-02</t>
  </si>
  <si>
    <t>8.1.8.3</t>
  </si>
  <si>
    <t>Grid Response Procedures and Notifications (Grid Ops): Patrols</t>
  </si>
  <si>
    <t>Encroachment patrols was not originally included in the 2024 plan when this initiative was forecasted back in 2023.</t>
  </si>
  <si>
    <t>MA-01</t>
  </si>
  <si>
    <t>8.1.4</t>
  </si>
  <si>
    <t>Equipment Maintenance and Repair</t>
  </si>
  <si>
    <t>The original forecast for this initiative did not include the costs associated with the weather station data plans.</t>
  </si>
  <si>
    <t>PS-01</t>
  </si>
  <si>
    <t>9.1.6</t>
  </si>
  <si>
    <t>Protocols on PSPS</t>
  </si>
  <si>
    <t>Pacific Power did not have any PSPS events in 2024.</t>
  </si>
  <si>
    <t>RA-01</t>
  </si>
  <si>
    <t>6.2.2</t>
  </si>
  <si>
    <t>Risk and Risk Components Calculation</t>
  </si>
  <si>
    <t>Initiative not validated</t>
  </si>
  <si>
    <t>The spend for initiative includes the spend for RA-03 and the original forecast did not include the work for calculating risk reduction.</t>
  </si>
  <si>
    <t>RA-02</t>
  </si>
  <si>
    <t>6.4.1</t>
  </si>
  <si>
    <t>Top Risk Areas within the HFRA</t>
  </si>
  <si>
    <t>Spend for this initiative was not projected for 2024 at the time of the creation of the base 2023-2025 WMP. Spend for this initiative was the maintenance done to updates to the FHCA and were not originally included in forecasts.</t>
  </si>
  <si>
    <t>RA-03</t>
  </si>
  <si>
    <t>6.4.3</t>
  </si>
  <si>
    <t>Other Key Metrics</t>
  </si>
  <si>
    <t>The work break down structure for this work was originally planned to be separated to RA- 03 when forecasted in 2023 for 2024. It has
since changed and is now being captured in spend for RA-01.</t>
  </si>
  <si>
    <t>RA-04</t>
  </si>
  <si>
    <t>Enterprise System for Risk Assessment</t>
  </si>
  <si>
    <t>Situational Awareness and Forecasting</t>
  </si>
  <si>
    <t>SA-01</t>
  </si>
  <si>
    <t>8.3.2.1</t>
  </si>
  <si>
    <t>Environmental Monitoring Systems</t>
  </si>
  <si>
    <t>Pacific Power installed two stations more than were originally planned for 2024 and presented in the 2023-2025 Base WMP.</t>
  </si>
  <si>
    <t>SA-02</t>
  </si>
  <si>
    <t>8.3.3.1</t>
  </si>
  <si>
    <t>Grid Monitoring Systems</t>
  </si>
  <si>
    <t>The original forecast for this initiative did not include the costs associated with the data connections for the DFAs.</t>
  </si>
  <si>
    <t>SA-03</t>
  </si>
  <si>
    <t>8.3.4.1</t>
  </si>
  <si>
    <t>Smoke and Air Quality Sensors</t>
  </si>
  <si>
    <t>SA-04</t>
  </si>
  <si>
    <t>Ignition Detection Systems</t>
  </si>
  <si>
    <t>SA-05</t>
  </si>
  <si>
    <t>8.3.5.3</t>
  </si>
  <si>
    <t>Weather Forecasting</t>
  </si>
  <si>
    <t>The original forecast was for a limited scope and the domain expansion costs were not included in Pacific Power’s original forecast.</t>
  </si>
  <si>
    <t>SA-06</t>
  </si>
  <si>
    <t>8.3.6.1</t>
  </si>
  <si>
    <t>Fire Potential Index</t>
  </si>
  <si>
    <t>The actual costs for this initiative were included in the actuals for the SA-05 initiative.</t>
  </si>
  <si>
    <t>Vegetation Management and Inspections</t>
  </si>
  <si>
    <t>VM-01</t>
  </si>
  <si>
    <t>8.2.2.1</t>
  </si>
  <si>
    <t>Detailed Inspection – Distribution</t>
  </si>
  <si>
    <t>Pacific Power increased vegetation management activity for 2024 due to the establishment of the High Fire Risk Area (HFRA) for which the plan did not originally account. The Company's approach to vegetation management in the HFRA is consistent with vegetation management in the Tier 2 and Tier 3 High Fire Threat Districts for which the plan did not originally account.</t>
  </si>
  <si>
    <t>VM-02</t>
  </si>
  <si>
    <t>8.2.2.2</t>
  </si>
  <si>
    <t>Detailed Inspection - Transmission</t>
  </si>
  <si>
    <t>Pacific Power increased vegetation management activity for 2024 due to establishment of the High Fire Risk Area (HFRA) for which the plan did not originally account. The Company's approach to vegetation management in the HFRA is consistent with vegetation management in the Tier 2 and Tier 3 High Fire Threat Districts.</t>
  </si>
  <si>
    <t>VM-03</t>
  </si>
  <si>
    <t>8.2.3.3</t>
  </si>
  <si>
    <t>Patrol Inspection - Distribution</t>
  </si>
  <si>
    <t>VM-04</t>
  </si>
  <si>
    <t>8.2.2.4</t>
  </si>
  <si>
    <t>Patrol Inspection - Transmission</t>
  </si>
  <si>
    <t>Pacific Power had increased vegetation management activity for 2024 due to the establishment of the High Fire Risk Area (HFRA) for which the plan did not originally account. The Company's approach to vegetation management in the HFRA is consistent with vegetation management in the Tier 2 and Tier 3 High Fire Threat Districts.</t>
  </si>
  <si>
    <t>VM-05</t>
  </si>
  <si>
    <t>8.2.3.1.2</t>
  </si>
  <si>
    <t>Pole Clearing</t>
  </si>
  <si>
    <t>Pacific Power increased vegetation management activity for 2024 due to the establishment of the High Fire Risk Area (HFRA) for which the plan did not originally account. The Company's approach to vegetation management in the HFRA is consistent with vegetation management in the Tier 2 and Tier 3 High Fire Threat Districts.</t>
  </si>
  <si>
    <t>VM-06</t>
  </si>
  <si>
    <t>Clearance - Distribution</t>
  </si>
  <si>
    <t>Pacific Power increased vegetation management activity for 2024 due to the establishment of the High Fire Risk Area (HFRA)for which the plan did not originally account for. The Company's approach to vegetation management in the HFRA is consistent with vegetation management in the Tier 2 and Tier 3 High Fire Threat Districts.</t>
  </si>
  <si>
    <t>VM-07</t>
  </si>
  <si>
    <t>Clearance - Transmission</t>
  </si>
  <si>
    <t>Pacific Power increased vegetation management activity for 2024 due to the High Fire Risk Area (HFRA) for which the plan did not originally account for. The Company's approach to vegetation management in the HFRA is consistent with vegetation management in the Tier 2 and Tier 3 High Fire Threat Districts.</t>
  </si>
  <si>
    <t>VM-08</t>
  </si>
  <si>
    <t>Fall-in Mitigation</t>
  </si>
  <si>
    <t>VM-11</t>
  </si>
  <si>
    <t>8.2.5</t>
  </si>
  <si>
    <t>WP-01</t>
  </si>
  <si>
    <t>7.1.2</t>
  </si>
  <si>
    <t>Wildfire Mitigation Strategy Development</t>
  </si>
  <si>
    <t>The costs for independent evaluation were not included in Pacific Power’s plan for 2024 when it was originally forecasted in 2023.</t>
  </si>
  <si>
    <t>WP-02</t>
  </si>
  <si>
    <t>7.1.4.1</t>
  </si>
  <si>
    <t>Identifying and Evaluating Mitigation Initiatives</t>
  </si>
  <si>
    <t>The grant study included in this initiative was not included for the 2024 plan when it was originally forecasted in 2023.</t>
  </si>
  <si>
    <t>Data Requests</t>
  </si>
  <si>
    <t>Date Sent</t>
  </si>
  <si>
    <t>Date Response Received</t>
  </si>
  <si>
    <t>Section / Initiative</t>
  </si>
  <si>
    <t>Data Request Number</t>
  </si>
  <si>
    <t>List of Documents Received</t>
  </si>
  <si>
    <t>SME Interviews</t>
  </si>
  <si>
    <t>Interview date</t>
  </si>
  <si>
    <t>SME interview number</t>
  </si>
  <si>
    <t>Positions interviewed</t>
  </si>
  <si>
    <t>Summary of interview</t>
  </si>
  <si>
    <t>SME001</t>
  </si>
  <si>
    <t>List of Failed-to-Fund Initiatives</t>
  </si>
  <si>
    <t>WMP Page Number</t>
  </si>
  <si>
    <t>8.2.2.3</t>
  </si>
  <si>
    <t>8.2.2 - VM-01, VM-02, VM-03, VM-04</t>
  </si>
  <si>
    <t>SME002</t>
  </si>
  <si>
    <t>8.1.3 - AI-07, AI-08</t>
  </si>
  <si>
    <t>SME003</t>
  </si>
  <si>
    <t>SME004</t>
  </si>
  <si>
    <t>SME005</t>
  </si>
  <si>
    <t>SME006</t>
  </si>
  <si>
    <t>8.3.2.1 - SA-01</t>
  </si>
  <si>
    <t>8.2.5 - VM-11</t>
  </si>
  <si>
    <t>6.2.2, 6.4.1, 6.4.3 - RA-01, RA-02, RA-03</t>
  </si>
  <si>
    <t xml:space="preserve">Discussion of verification method for covered initiatives. </t>
  </si>
  <si>
    <t>Discussion of IE questions following review of VM-11 evidence.</t>
  </si>
  <si>
    <t>Discussion of IE questions following review of SA-01 evidence.</t>
  </si>
  <si>
    <t>Discussion of verification method for AI-07 and IE questions following review of AI-08 evidence.</t>
  </si>
  <si>
    <t>Discussion of IE questions following review of covered initiatives.</t>
  </si>
  <si>
    <t xml:space="preserve">Completed (QDR target): Updated and approved FHCA </t>
  </si>
  <si>
    <t>In progress (QDR target): Effectiveness measures for select mitigations</t>
  </si>
  <si>
    <t>Actual verified progress was 825 but no target was set hence there was no missed target.</t>
  </si>
  <si>
    <t>DR1</t>
  </si>
  <si>
    <t>DR2</t>
  </si>
  <si>
    <t>DR3</t>
  </si>
  <si>
    <t>DR4</t>
  </si>
  <si>
    <t>DR5</t>
  </si>
  <si>
    <t>DR6</t>
  </si>
  <si>
    <t>DR7</t>
  </si>
  <si>
    <t>DR9</t>
  </si>
  <si>
    <t>DR10</t>
  </si>
  <si>
    <t>DR11</t>
  </si>
  <si>
    <t>DR13</t>
  </si>
  <si>
    <t>DR14</t>
  </si>
  <si>
    <t>PC_2024_Q1_Tables1-15_R0.xlsx
PC_2024_Q2_Tables1-15_R0.xlsx
PC_2024_Q3_Tables1-15_R0.xlsx
PC_2024_Q4_Tables1-15_R0.xlsx
PC_2024_Q1_SpatialDataStatusReport.xlsx
PC_2024_Q2_SpatialDataStatusReport.xlsx
PC_2024_Q3_SpatialDataStatusReport.xlsx
PC_2024_Q4_SpatialDataStatusReport.xlsx
PC_2024_Q1_rev.gdb.zip
PC_2024_Q2.gdb.zip
PC_2024_Q3.gdb.zip
PC_2024_Q4.gdb.zip
PC_2024_ARC_20250331.pdf
SOP_08292024.pdf
Policy 001.xlsx
009-Detailed Inspections.pdf
011-Safety Patrol Inspections.pdf
013-Intrusive Testing (Pole Test And Treat).pdf
203-Enhanced Inspections.pdf
292-Timeframe Correction Policy
Policy 034_R5.pdf
Form 3274F.xlsx
Form 3274S-PP.xlsx
Procedure 069.xlsx
2025 GO95 Training Manual_12162024.pdf
2025 GO95 Transmission Training Guide.pdf
Overhead Detailed Inspection Program Audit Process (May 2021).pdf
Policy No. 123-PP.pdf</t>
  </si>
  <si>
    <t>All initiatives under Asset Management &amp; Inspections and Vegetation Management &amp; Inspections</t>
  </si>
  <si>
    <t>DR8</t>
  </si>
  <si>
    <t>DR12</t>
  </si>
  <si>
    <t>PG&amp;E and PacifiCorp Vegetation Management Collaboration.pdf
PacifiCorp_QAQC_Program_030420251_v1.docx</t>
  </si>
  <si>
    <t>Implement improvements to the Public Safety Partner Portal and deliver a dashboard for situational awareness during PSPS reponses</t>
  </si>
  <si>
    <t>- Continue planned transmission and distribution wires maintenance
- Continue planned substation apparatus maintenance programs</t>
  </si>
  <si>
    <t>AI-01, AI-02, AI-03, AI-04, AI-05, AI-06, AI-07, AI-08, AI-11, AI-12, GH-01, GH-02, GH-03, GH-04, GH-05, MA-01, SA-01, SA-04, VM-01, VM-02, VM-03, VM-04, VM-05, VM-11</t>
  </si>
  <si>
    <t>CA_2024_AI-01_INSPECTIONS.xlsx
CA_2024_AI-02_INSPECTIONS.xlsx
CA_2024_AI-03_INSPECTIONS.xlsx
CA_2024_AI-04_INSPECTIONS.xlsx
CA_2024_AI-05_INSPECTIONS.xlsx
CA_2024_AI-06_INSPECTIONS.xlsx
AI-07_2024 Transmission IR Information.xlsx
CA_2024_ENHANCED_INSPECTIONS.xlsx
AI-08_Distribution Infrared Inspection.xlsx
AI-11_CA 2024 Substation Inspections.xlsx
CA_2024_AI-12_INSPECTIONS.xlsx
Item 11 covered conductor.xlsx
Item 12 distribution poles.xlsx
Item 13 transmission poles.xlsx
Item 14 system automation 2024.xlsx
Item 15 expulsion fuse replacements.xlsx
A-01_Weather Station Information.xlsx
Item 17 weather stations 2024.xlsx
DR4_250429_Cameras.xlsx
CA_Miles_Units_Tracker_2024.xlsx
PpNotificationPoleClearing_2024_LRA.xlsx
PpPoleTreatmentDetail_2024_LRA.xlsx
MASTER_2024_POST AUDIT Tracker_CA</t>
  </si>
  <si>
    <t>AI-01, AI-02, AI-03, AI-04, AI-05, AI-06, AI-07, AI-08, AI-11, AI-12, MA-01, SA-01, SA-04, VM-01, VM-02, VM-03, VM-04, VM-05, VM-11, EP-02</t>
  </si>
  <si>
    <t>AI-01_CA_2024_RANDOM_SAMPLE_RESULTS.zip
AI-02_CA_2024_RANDOM_SAMPLE_RESULTS.zip
AI-03_CA_2024_RANDOM_SAMPLE_RESULTS.zip
AI-04_CA_2024_RANDOM_SAMPLE_RESULTS.zip
AI-05_CA_2024_RANDOM_SAMPLE_RESULTS.zip
AI-06_CA_2024_RANDOM_SAMPLE_RESULTS.zip
AI-07_CA_2024_RANDOM_SAMPLE_RESULTS.xlsx
AI-08_CA_2024_RANDOM_SAMPLE_RESULTS.zip
AI-11_CA 2024 Sample Inspection Results.xlsx
AI-12_CA_2024_RANDOM_SAMPLE_RESULTS.zip
MA-01_CA_2024_RANDOM_SAMPLE-RESULTS.zip
SA-01 10 weather station 2024 CA documents.zip
DR6_250508_Cameras.xlsx
Item 15 &amp; 16 Attachments.zip
Item 17 Attachments.zip</t>
  </si>
  <si>
    <t>CO-01, EP-01, EP-03, EP-05, GO-01, GO-02, RA-01, RA-02, RA-03, SA-05, VM-05, VM-08</t>
  </si>
  <si>
    <t>GH-01, GH-02, GH-03, GH-04, GH-05</t>
  </si>
  <si>
    <t>VM-01, VM-02, VM-03, VM-04</t>
  </si>
  <si>
    <t>DNT Folder
TNT_MGI Folder
FIN Folder
FIT_FMT Folder
Vegetation Management Reporting Disclosure.pdf</t>
  </si>
  <si>
    <t>CA_RANDOM_SAMPLE_DR11.zip</t>
  </si>
  <si>
    <t>GH-01, GH-05, MA-01, EP-02</t>
  </si>
  <si>
    <t>WMP - Planned Spend (Thousand $)</t>
  </si>
  <si>
    <t>EC-Claimed Actual Spend (Thousand $)</t>
  </si>
  <si>
    <t>SME007</t>
  </si>
  <si>
    <t>6/3/25 (Items 1 and 2); 6/4/25 (Item 3)</t>
  </si>
  <si>
    <t>Pole Clearing Audit Tracker_2024.xlsx
PpAuditException_2024_LRA.xlsx</t>
  </si>
  <si>
    <t>Covered Conductor.zip
Distribution Pole Replace.zip
Transmission Pole Replace.zip
System Automation.zip
Item 3 Attachment - Expulsion Fuses.xlsx</t>
  </si>
  <si>
    <t xml:space="preserve">No Files
Note - PacifiCorp does not have any vegetation agreements with landowners. </t>
  </si>
  <si>
    <t>PpPoleTreatmentDetail_2024_LRA.xlsx
PpNotificationPoleClearing_2024_LRA.xlsx</t>
  </si>
  <si>
    <t>Spring 2024 California Wildfire Survey Results.pptx
Fall 2024 California Wildfire Survey Results.pptx
Item 2 Attachment.xlsx
DR7.03.pdf
PacifiCorp_ESS_EMS Record_2024_05-15-25.xlsx
PacifiCorp_DR 7_Issuance_250513_Q8.docx
PacifiCorp_DR7_11.zip
Historical Reanalysis WRF.csv
TSVA_ENSEMBLE STATEMENT OF WORK.docx
NDVI_Modeling_Final_Report.pdf
Item 14 Attachments.zip</t>
  </si>
  <si>
    <t>WMP Section Questions</t>
  </si>
  <si>
    <t>No Files</t>
  </si>
  <si>
    <t>2024: Tree condition will be reviewed to determine the impact of enhanced overhang reduction/crown removal. Trees will be assessed for dieback or other defects.</t>
  </si>
  <si>
    <t>Not reported</t>
  </si>
  <si>
    <t xml:space="preserve">Pacific Power continues to evaluate the enhanced overhang reduction pilot by inspecting trees that were treated under the project in 2023 and 2024. </t>
  </si>
  <si>
    <t>Wildfire Mitigation Plan Strategy Development</t>
  </si>
  <si>
    <t>Public Safety Power Shutoff</t>
  </si>
  <si>
    <t>Risk Methodology and Assessment</t>
  </si>
  <si>
    <t>Scheduled for completion in 2023</t>
  </si>
  <si>
    <t>Count of transmission patrol inspections conducted in 2024</t>
  </si>
  <si>
    <t>Count of distribution patrol inspections conducted in 2024</t>
  </si>
  <si>
    <t>Count of transmission line-miles undergoing an enhanced (infrared) inspection in 2024</t>
  </si>
  <si>
    <t>Count of distribution line-miles undergoing an enhanced (infrared) inspection in 2024</t>
  </si>
  <si>
    <t>Count of substation inspections conducted in 2024</t>
  </si>
  <si>
    <t>Count of QA/QC of asset inspections conducted in 2024</t>
  </si>
  <si>
    <t>Efforts to calculate risk and risk components</t>
  </si>
  <si>
    <t>Designation of top risk areas within the FHRA</t>
  </si>
  <si>
    <t>Efforts to calculate other key metrics</t>
  </si>
  <si>
    <t>Count of environmental monitoring systems installed in 2024</t>
  </si>
  <si>
    <t>Smoke and air quality sensors pilot</t>
  </si>
  <si>
    <t>Weather forecasting efforts</t>
  </si>
  <si>
    <t>Count of distribution line-miles undergoing detailed vegetation inspections in 2024</t>
  </si>
  <si>
    <t>Count of transmission line-miles undergoing detailed vegetation inspections in 2024</t>
  </si>
  <si>
    <t>Count of distribution line-miles undergoing vegetation patrol inspections in 2024</t>
  </si>
  <si>
    <t>Count of transmission line-miles undergoing vegetation patrol inspections in 2024</t>
  </si>
  <si>
    <t>Fall-in mitigation pilot</t>
  </si>
  <si>
    <t>Count of distribution line-miles undergoing vegetation post-audits in 2024</t>
  </si>
  <si>
    <t>Count of transmission line-miles undergoing vegetation post-audits in 2024</t>
  </si>
  <si>
    <t>N/A - see note in header row</t>
  </si>
  <si>
    <t>Count of distribution detail inspections conducted in 2024</t>
  </si>
  <si>
    <t>Count of transmission detail inspections conducted in 2024</t>
  </si>
  <si>
    <t>Count of transmission intrusive inspections conducted in 2024</t>
  </si>
  <si>
    <t>Count of distribution intrusive inspections conducted in 2024</t>
  </si>
  <si>
    <t>Public outreach and education awareness program</t>
  </si>
  <si>
    <t>Efforts to enhance awareness of PSPS plan and understanding of roles and responsibilities</t>
  </si>
  <si>
    <t>Development of a web-based portal for Public Safety Partners with critical facility/infrastructure data for use during PSPS events</t>
  </si>
  <si>
    <t>Count of line-miles of covered conductor installed in 2024</t>
  </si>
  <si>
    <t>Count of distribution pole replacements in 2024</t>
  </si>
  <si>
    <t>Count of transmission pole replacements in 2024</t>
  </si>
  <si>
    <t>Count of system automation equipment installed in 2024</t>
  </si>
  <si>
    <t>Count of expulsion fuse replacements conducted in 2024</t>
  </si>
  <si>
    <t>Implementation of equipment settings to reduce wildfire risk</t>
  </si>
  <si>
    <t>Weather station maintenance</t>
  </si>
  <si>
    <t>Implementation of enterprise system for risk assessment</t>
  </si>
  <si>
    <t>Implementation of grid monitoring systems</t>
  </si>
  <si>
    <t>Count of wildfire detection cameras installed in 2024</t>
  </si>
  <si>
    <t>Implementation of Fire Potential Index</t>
  </si>
  <si>
    <t>Distribution clearance work</t>
  </si>
  <si>
    <t>Transmission clearance work</t>
  </si>
  <si>
    <t>Pole clearing work</t>
  </si>
  <si>
    <t>Wildfire Mitigation Strategy development</t>
  </si>
  <si>
    <t>Identifying and evaluating mitigation initiatives</t>
  </si>
  <si>
    <t>Continue to deploy Elevated Fire Risk (EFR) settings [now known as Enhanced Safety Settings (ESS)]</t>
  </si>
  <si>
    <t>Grid response procedures and notifications</t>
  </si>
  <si>
    <t xml:space="preserve">- Perform Pre- and Post-fire season customer survey: In Q2 and Q4, respectively
- Pre-fire season survey: 55% or more of the sample survey are aware of wildfire safety communications
- Pre-fire season survey: PacifiCorp remains the most mentioned source of communication about wildfire preparedness
- Access and Functional Needs (AFN) resources on the website: One additional language for the medical certificate </t>
  </si>
  <si>
    <t>- Completed (QDR target): Updated wildfire risk at the circuit level as part of annual FireSight planning model updates
- In progress (QDR target): Updated PSPS risk at the circuit level</t>
  </si>
  <si>
    <t>- Completed (QDR target): Extend historic 30-year weather data reanalysis through 2023
- Completed (QDR target): Build Machine Learning (ML) gridded grassland Normalized Difference Vegetation Index (NDVI) product
- Completed (QDR target): Develop detailed technical requirements for multi-member Weather Research and Forecast (WRF) ensemble implementation</t>
  </si>
  <si>
    <t>Initiative discontinued</t>
  </si>
  <si>
    <t>Completed</t>
  </si>
  <si>
    <t>All QDR targets completed</t>
  </si>
  <si>
    <t>No WMP target. Per QDR target, initiated discovery and benchmarking for effectiveness of undergrounding and covered conductor. Began developing internal effectiveness modeling for undergrounding</t>
  </si>
  <si>
    <t>No WMP target. Met QDR target in Q2</t>
  </si>
  <si>
    <t>No WMP target. Met first QDR target in Q1. Second QDR target in progress</t>
  </si>
  <si>
    <t>None provided for missing QDR target</t>
  </si>
  <si>
    <t>Missed second QDR target due to shifting priorities and staffing limitations</t>
  </si>
  <si>
    <t>Lines accounting for seven line-miles decommissioned prior to inspection. Target considered met, but progress misreported in ARC and QDR</t>
  </si>
  <si>
    <t>- 1 Functional Exercise (FE)
- 1 Table Top Exercise (TTX)
- 1 Workshop
- 1 Preparedness Fair/ CRC Demo</t>
  </si>
  <si>
    <t>8.1.2.1, 8.1.2.12 - GH-01, GH-05</t>
  </si>
  <si>
    <t>N/A - no target</t>
  </si>
  <si>
    <t xml:space="preserve">Public Emergency Communication Strategy </t>
  </si>
  <si>
    <t>Customer Support in Wildfire and PSPS Emergencies</t>
  </si>
  <si>
    <t>Line Rebuild - Covered Conductor Installation</t>
  </si>
  <si>
    <t>Installation of System Automation Equipment</t>
  </si>
  <si>
    <t>Expulsion Fuse Replacement</t>
  </si>
  <si>
    <t>Quality Assurance / Quality Control (Post-Audit Transmission)</t>
  </si>
  <si>
    <t>Quality Assurance / Quality Control (Post-Audit Distribution)</t>
  </si>
  <si>
    <t>-Completed: Pre-fire season survey: 55% or more of the sample survey are aware of wildfire safety communications
-QDR did not report on other targets.</t>
  </si>
  <si>
    <t>Internal staff
Emergency Coordination
Center (ECC) and
Department Operations
Center (DOC) three- year
training program</t>
  </si>
  <si>
    <t>No target</t>
  </si>
  <si>
    <t>- 1 Functional Exercise (FE)
- 1 Table Top Exercise (TTX)
- 1 Workshop</t>
  </si>
  <si>
    <t>- 1 Functional Exercise (FE)
- 1 Table Top Exercise (TTX)
- 1 Workshop
- 1 Preparedness Fair/ CRC Demo (QDR target)</t>
  </si>
  <si>
    <t>Continued progress on three-year training program</t>
  </si>
  <si>
    <t>-Completed: Perform Pre- and Post-fire season customer survey
-Completed: AFN resources on the website: One additional language for the medical certificate</t>
  </si>
  <si>
    <t xml:space="preserve">- Completed: Perform Pre- and Post-fire season customer survey: In Q2 and Q4, respectively
- Completed: Pre-fire season survey: 55% or more of the sample survey are aware of wildfire safety communications
- Completed: Access and Functional Needs (AFN) resources on the website: One additional language for the medical certificate </t>
  </si>
  <si>
    <t>Continued improvements to Public Safety Partner Portal</t>
  </si>
  <si>
    <t>Pacific Power continues to deploy 
ESS on capable devices in the service 
territory.</t>
  </si>
  <si>
    <t>Pacific Power continues to deploy 
ESS on capable devices in the 
service territory.</t>
  </si>
  <si>
    <t xml:space="preserve">All weather stations in service by 
end of year 2023 were maintained in 
2024. </t>
  </si>
  <si>
    <t>Pacific Power did not have any PSPS events in 
2024.</t>
  </si>
  <si>
    <t xml:space="preserve">PacifiCorp completed pilot of this initiative in 2024 and does not plan on future utilization of distribution fault anticipators. </t>
  </si>
  <si>
    <t>Target met but reported actual is not accurate. The correct actual value is 2,531, and PacifiCorp has started formal QA/QC process to correct.</t>
  </si>
  <si>
    <t>Target considered met because shortfall was due to retirements and incorrect labeling of facility points that did not meet the criteria for inspection.</t>
  </si>
  <si>
    <t>Target considered met because shortfall was due to retired facility points that did not meet the criteria for inspection.</t>
  </si>
  <si>
    <t>Project delays</t>
  </si>
  <si>
    <t>Issues with technician availability</t>
  </si>
  <si>
    <t>Sampling not utilized</t>
  </si>
  <si>
    <t>Customer support in wildfire and PSPS emergencies</t>
  </si>
  <si>
    <t>Not separately tracked</t>
  </si>
  <si>
    <t>N/A - no planned spend to compare with actuals</t>
  </si>
  <si>
    <t>Item 1.zip
Item 2.zip
Item 3.zip</t>
  </si>
  <si>
    <t>DR14 Item 1.docx
DR14 Item 2.xlsx
DR14 Item 3.xlsx
DR14 Item 4.zip
Item 5_MA-01 Wires Equipment Maintenance_2024.xlsx
May 1 2024 Preparedness Fair.pdf
May 1 2024 Press Release.pdf
May 1 2024 Social Media.pdf</t>
  </si>
  <si>
    <t>6/11/25; 6/23/25</t>
  </si>
  <si>
    <t xml:space="preserve">Budget was provided in case a third-party contractor was needed to conduct or augment PacifiCorp’s follow-up work, assessments, or inspections following implementation of the expanded overhang specification. Follow-up reviews of completed work did not require a third-party contractor and reviews were completed by PacifiCorp internal staff.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</si>
</sst>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12" x14ac:knownFonts="1">
    <font>
      <sz val="11"/>
      <color theme="1"/>
      <name val="Calibri"/>
      <family val="2"/>
      <scheme val="minor"/>
    </font>
    <font>
      <b/>
      <sz val="11"/>
      <color theme="1"/>
      <name val="Calibri"/>
      <family val="2"/>
      <scheme val="minor"/>
    </font>
    <font>
      <b/>
      <sz val="14"/>
      <color theme="1"/>
      <name val="Calibri"/>
      <family val="2"/>
      <scheme val="minor"/>
    </font>
    <font>
      <b/>
      <u/>
      <sz val="11"/>
      <color theme="1"/>
      <name val="Calibri"/>
      <family val="2"/>
      <scheme val="minor"/>
    </font>
    <font>
      <i/>
      <sz val="11"/>
      <color theme="1"/>
      <name val="Calibri"/>
      <family val="2"/>
      <scheme val="minor"/>
    </font>
    <font>
      <sz val="11"/>
      <color theme="1"/>
      <name val="Calibri"/>
      <family val="2"/>
      <scheme val="minor"/>
    </font>
    <font>
      <i/>
      <sz val="11"/>
      <color theme="1"/>
      <name val="Calibri"/>
      <family val="2"/>
    </font>
    <font>
      <sz val="9"/>
      <color indexed="81"/>
      <name val="Tahoma"/>
      <charset val="1"/>
    </font>
    <font>
      <b/>
      <sz val="9"/>
      <color indexed="81"/>
      <name val="Tahoma"/>
      <charset val="1"/>
    </font>
    <font>
      <sz val="8"/>
      <name val="Calibri"/>
      <family val="2"/>
      <scheme val="minor"/>
    </font>
    <font>
      <sz val="8"/>
      <name val="Arial"/>
      <family val="2"/>
    </font>
    <font>
      <sz val="11"/>
      <color rgb="FF000000"/>
      <name val="Calibri"/>
      <family val="2"/>
      <scheme val="minor"/>
    </font>
  </fonts>
  <fills count="12">
    <fill>
      <patternFill patternType="none"/>
    </fill>
    <fill>
      <patternFill patternType="gray125"/>
    </fill>
    <fill>
      <patternFill patternType="solid">
        <fgColor them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hair">
        <color rgb="FFBBBCBD"/>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0" fillId="0" borderId="2" applyNumberFormat="0" applyFill="0"/>
  </cellStyleXfs>
  <cellXfs count="42">
    <xf numFmtId="0" fontId="0" fillId="0" borderId="0" xfId="0"/>
    <xf numFmtId="0" fontId="1" fillId="0" borderId="0" xfId="0" applyFont="1"/>
    <xf numFmtId="0" fontId="0" fillId="0" borderId="0" xfId="0" applyAlignment="1">
      <alignment horizontal="left"/>
    </xf>
    <xf numFmtId="0" fontId="0" fillId="4" borderId="0" xfId="0" applyFill="1" applyAlignment="1" applyProtection="1">
      <alignment horizontal="left"/>
      <protection locked="0"/>
    </xf>
    <xf numFmtId="0" fontId="0" fillId="0" borderId="0" xfId="0" applyAlignment="1" applyProtection="1">
      <alignment horizontal="left"/>
      <protection locked="0"/>
    </xf>
    <xf numFmtId="0" fontId="3" fillId="0" borderId="0" xfId="0" applyFont="1"/>
    <xf numFmtId="0" fontId="0" fillId="0" borderId="1" xfId="0" applyBorder="1"/>
    <xf numFmtId="0" fontId="0" fillId="5" borderId="1" xfId="0" applyFill="1" applyBorder="1"/>
    <xf numFmtId="0" fontId="0" fillId="6" borderId="1" xfId="0" applyFill="1" applyBorder="1"/>
    <xf numFmtId="0" fontId="0" fillId="7" borderId="1" xfId="0" applyFill="1" applyBorder="1"/>
    <xf numFmtId="0" fontId="4" fillId="0" borderId="0" xfId="0" applyFont="1"/>
    <xf numFmtId="0" fontId="0" fillId="0" borderId="1" xfId="0" applyBorder="1" applyAlignment="1">
      <alignment wrapText="1"/>
    </xf>
    <xf numFmtId="0" fontId="1" fillId="2" borderId="1" xfId="0" applyFont="1" applyFill="1" applyBorder="1"/>
    <xf numFmtId="0" fontId="1" fillId="3" borderId="1" xfId="0" applyFont="1" applyFill="1" applyBorder="1"/>
    <xf numFmtId="0" fontId="1" fillId="8" borderId="1" xfId="0" applyFont="1" applyFill="1" applyBorder="1"/>
    <xf numFmtId="0" fontId="1" fillId="4" borderId="1" xfId="0" applyFont="1" applyFill="1" applyBorder="1"/>
    <xf numFmtId="0" fontId="1" fillId="9" borderId="1" xfId="0" applyFont="1" applyFill="1" applyBorder="1"/>
    <xf numFmtId="164" fontId="0" fillId="0" borderId="1" xfId="1" applyNumberFormat="1" applyFont="1" applyBorder="1" applyAlignment="1">
      <alignment wrapText="1"/>
    </xf>
    <xf numFmtId="10" fontId="0" fillId="0" borderId="1" xfId="0" applyNumberFormat="1" applyBorder="1" applyAlignment="1">
      <alignment wrapText="1"/>
    </xf>
    <xf numFmtId="9" fontId="0" fillId="0" borderId="1" xfId="0" applyNumberFormat="1" applyBorder="1" applyAlignment="1">
      <alignment wrapText="1"/>
    </xf>
    <xf numFmtId="44" fontId="0" fillId="0" borderId="1" xfId="2" applyFont="1" applyBorder="1" applyAlignment="1">
      <alignment wrapText="1"/>
    </xf>
    <xf numFmtId="9" fontId="0" fillId="0" borderId="1" xfId="0" applyNumberFormat="1" applyBorder="1"/>
    <xf numFmtId="14" fontId="0" fillId="0" borderId="1" xfId="0" applyNumberFormat="1" applyBorder="1"/>
    <xf numFmtId="0" fontId="0" fillId="10" borderId="1" xfId="0" applyFill="1" applyBorder="1"/>
    <xf numFmtId="0" fontId="0" fillId="0" borderId="0" xfId="0" applyAlignment="1">
      <alignment horizontal="center"/>
    </xf>
    <xf numFmtId="0" fontId="2" fillId="0" borderId="0" xfId="0" applyFont="1" applyAlignment="1">
      <alignment horizontal="left" vertical="center"/>
    </xf>
    <xf numFmtId="0" fontId="0" fillId="0" borderId="1" xfId="0" applyBorder="1" applyAlignment="1">
      <alignment horizontal="left"/>
    </xf>
    <xf numFmtId="164" fontId="0" fillId="0" borderId="1" xfId="1" applyNumberFormat="1" applyFont="1" applyFill="1" applyBorder="1" applyAlignment="1">
      <alignment wrapText="1"/>
    </xf>
    <xf numFmtId="164" fontId="0" fillId="0" borderId="1" xfId="1" quotePrefix="1" applyNumberFormat="1" applyFont="1" applyBorder="1" applyAlignment="1">
      <alignment wrapText="1"/>
    </xf>
    <xf numFmtId="3" fontId="0" fillId="0" borderId="1" xfId="0" applyNumberFormat="1" applyBorder="1" applyAlignment="1">
      <alignment wrapText="1"/>
    </xf>
    <xf numFmtId="14" fontId="0" fillId="0" borderId="1" xfId="0" applyNumberFormat="1" applyBorder="1" applyAlignment="1">
      <alignment wrapText="1"/>
    </xf>
    <xf numFmtId="43" fontId="0" fillId="0" borderId="1" xfId="1" quotePrefix="1" applyFont="1" applyBorder="1" applyAlignment="1">
      <alignment wrapText="1"/>
    </xf>
    <xf numFmtId="49" fontId="0" fillId="0" borderId="1" xfId="1" quotePrefix="1" applyNumberFormat="1" applyFont="1" applyBorder="1" applyAlignment="1">
      <alignment wrapText="1"/>
    </xf>
    <xf numFmtId="0" fontId="0" fillId="0" borderId="0" xfId="0" applyAlignment="1">
      <alignment wrapText="1"/>
    </xf>
    <xf numFmtId="0" fontId="1" fillId="2" borderId="1" xfId="0" applyFont="1" applyFill="1" applyBorder="1" applyAlignment="1">
      <alignment wrapText="1"/>
    </xf>
    <xf numFmtId="0" fontId="0" fillId="0" borderId="1" xfId="0" quotePrefix="1" applyBorder="1" applyAlignment="1">
      <alignment wrapText="1"/>
    </xf>
    <xf numFmtId="165" fontId="0" fillId="0" borderId="1" xfId="2" applyNumberFormat="1" applyFont="1" applyBorder="1" applyAlignment="1">
      <alignment wrapText="1"/>
    </xf>
    <xf numFmtId="0" fontId="11" fillId="0" borderId="1" xfId="0" applyFont="1" applyBorder="1"/>
    <xf numFmtId="0" fontId="0" fillId="0" borderId="0" xfId="0" applyAlignment="1">
      <alignment horizontal="center"/>
    </xf>
    <xf numFmtId="0" fontId="2" fillId="0" borderId="0" xfId="0" applyFont="1" applyAlignment="1">
      <alignment horizontal="left" vertical="center" wrapText="1"/>
    </xf>
    <xf numFmtId="0" fontId="2" fillId="0" borderId="0" xfId="0" applyFont="1" applyAlignment="1">
      <alignment horizontal="left" vertical="center"/>
    </xf>
    <xf numFmtId="0" fontId="0" fillId="11" borderId="1" xfId="0" applyFill="1" applyBorder="1" applyAlignment="1">
      <alignment wrapText="1"/>
    </xf>
  </cellXfs>
  <cellStyles count="4">
    <cellStyle name="Comma" xfId="1" builtinId="3"/>
    <cellStyle name="Currency" xfId="2" builtinId="4"/>
    <cellStyle name="N_Table1_Cell" xfId="3" xr:uid="{7157BBDC-B904-43F1-A50B-432E82661B0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34709</xdr:colOff>
      <xdr:row>0</xdr:row>
      <xdr:rowOff>161134</xdr:rowOff>
    </xdr:from>
    <xdr:to>
      <xdr:col>1</xdr:col>
      <xdr:colOff>856635</xdr:colOff>
      <xdr:row>5</xdr:row>
      <xdr:rowOff>31354</xdr:rowOff>
    </xdr:to>
    <xdr:pic>
      <xdr:nvPicPr>
        <xdr:cNvPr id="2" name="Picture 1">
          <a:extLst>
            <a:ext uri="{FF2B5EF4-FFF2-40B4-BE49-F238E27FC236}">
              <a16:creationId xmlns:a16="http://schemas.microsoft.com/office/drawing/2014/main" id="{17C75C88-59E8-433D-AA30-25483512F3C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0845" y="161134"/>
          <a:ext cx="821926" cy="805402"/>
        </a:xfrm>
        <a:prstGeom prst="ellipse">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11907</xdr:colOff>
      <xdr:row>0</xdr:row>
      <xdr:rowOff>157959</xdr:rowOff>
    </xdr:from>
    <xdr:to>
      <xdr:col>1</xdr:col>
      <xdr:colOff>827483</xdr:colOff>
      <xdr:row>5</xdr:row>
      <xdr:rowOff>28179</xdr:rowOff>
    </xdr:to>
    <xdr:pic>
      <xdr:nvPicPr>
        <xdr:cNvPr id="2" name="Picture 1">
          <a:extLst>
            <a:ext uri="{FF2B5EF4-FFF2-40B4-BE49-F238E27FC236}">
              <a16:creationId xmlns:a16="http://schemas.microsoft.com/office/drawing/2014/main" id="{DA5F0E77-0622-4101-A6C2-A493A0FE008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4957" y="161134"/>
          <a:ext cx="821926" cy="775095"/>
        </a:xfrm>
        <a:prstGeom prst="ellipse">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11907</xdr:colOff>
      <xdr:row>0</xdr:row>
      <xdr:rowOff>157959</xdr:rowOff>
    </xdr:from>
    <xdr:to>
      <xdr:col>1</xdr:col>
      <xdr:colOff>827483</xdr:colOff>
      <xdr:row>5</xdr:row>
      <xdr:rowOff>28179</xdr:rowOff>
    </xdr:to>
    <xdr:pic>
      <xdr:nvPicPr>
        <xdr:cNvPr id="2" name="Picture 1">
          <a:extLst>
            <a:ext uri="{FF2B5EF4-FFF2-40B4-BE49-F238E27FC236}">
              <a16:creationId xmlns:a16="http://schemas.microsoft.com/office/drawing/2014/main" id="{B2EC6154-AAE0-4DC6-BABB-A79E68432DA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4957" y="161134"/>
          <a:ext cx="821926" cy="775095"/>
        </a:xfrm>
        <a:prstGeom prst="ellipse">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11907</xdr:colOff>
      <xdr:row>0</xdr:row>
      <xdr:rowOff>157959</xdr:rowOff>
    </xdr:from>
    <xdr:to>
      <xdr:col>1</xdr:col>
      <xdr:colOff>830658</xdr:colOff>
      <xdr:row>5</xdr:row>
      <xdr:rowOff>31354</xdr:rowOff>
    </xdr:to>
    <xdr:pic>
      <xdr:nvPicPr>
        <xdr:cNvPr id="2" name="Picture 1">
          <a:extLst>
            <a:ext uri="{FF2B5EF4-FFF2-40B4-BE49-F238E27FC236}">
              <a16:creationId xmlns:a16="http://schemas.microsoft.com/office/drawing/2014/main" id="{70BABFEB-0946-4B1E-9FC0-1B583E133E8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4957" y="161134"/>
          <a:ext cx="821926" cy="775095"/>
        </a:xfrm>
        <a:prstGeom prst="ellipse">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11907</xdr:colOff>
      <xdr:row>0</xdr:row>
      <xdr:rowOff>157959</xdr:rowOff>
    </xdr:from>
    <xdr:to>
      <xdr:col>1</xdr:col>
      <xdr:colOff>830658</xdr:colOff>
      <xdr:row>5</xdr:row>
      <xdr:rowOff>31354</xdr:rowOff>
    </xdr:to>
    <xdr:pic>
      <xdr:nvPicPr>
        <xdr:cNvPr id="2" name="Picture 1">
          <a:extLst>
            <a:ext uri="{FF2B5EF4-FFF2-40B4-BE49-F238E27FC236}">
              <a16:creationId xmlns:a16="http://schemas.microsoft.com/office/drawing/2014/main" id="{81094091-C9C8-4207-AB49-BEDB6AC2602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4957" y="161134"/>
          <a:ext cx="821926" cy="775095"/>
        </a:xfrm>
        <a:prstGeom prst="ellipse">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2E27E-5A8D-4820-B12A-565D3B799CC6}">
  <dimension ref="B2:C17"/>
  <sheetViews>
    <sheetView showGridLines="0" tabSelected="1" zoomScaleNormal="100" workbookViewId="0"/>
  </sheetViews>
  <sheetFormatPr defaultRowHeight="15" x14ac:dyDescent="0.25"/>
  <cols>
    <col min="2" max="2" width="23.85546875" customWidth="1"/>
    <col min="3" max="3" width="70" customWidth="1"/>
  </cols>
  <sheetData>
    <row r="2" spans="2:3" x14ac:dyDescent="0.25">
      <c r="B2" s="38"/>
      <c r="C2" s="39" t="s">
        <v>0</v>
      </c>
    </row>
    <row r="3" spans="2:3" x14ac:dyDescent="0.25">
      <c r="B3" s="38"/>
      <c r="C3" s="40"/>
    </row>
    <row r="4" spans="2:3" ht="14.45" customHeight="1" x14ac:dyDescent="0.25">
      <c r="B4" s="38"/>
      <c r="C4" s="40"/>
    </row>
    <row r="5" spans="2:3" ht="14.45" customHeight="1" x14ac:dyDescent="0.25">
      <c r="B5" s="38"/>
      <c r="C5" s="40"/>
    </row>
    <row r="6" spans="2:3" ht="14.45" customHeight="1" x14ac:dyDescent="0.25">
      <c r="B6" s="24"/>
      <c r="C6" s="25"/>
    </row>
    <row r="7" spans="2:3" x14ac:dyDescent="0.25">
      <c r="B7" s="1" t="s">
        <v>1</v>
      </c>
      <c r="C7" s="3" t="s">
        <v>2</v>
      </c>
    </row>
    <row r="8" spans="2:3" ht="4.5" customHeight="1" x14ac:dyDescent="0.25">
      <c r="B8" s="1"/>
      <c r="C8" s="4"/>
    </row>
    <row r="9" spans="2:3" x14ac:dyDescent="0.25">
      <c r="B9" s="1" t="s">
        <v>3</v>
      </c>
      <c r="C9" s="3" t="s">
        <v>4</v>
      </c>
    </row>
    <row r="10" spans="2:3" x14ac:dyDescent="0.25">
      <c r="B10" s="1"/>
      <c r="C10" s="4"/>
    </row>
    <row r="11" spans="2:3" ht="14.45" customHeight="1" x14ac:dyDescent="0.25">
      <c r="B11" s="5" t="s">
        <v>5</v>
      </c>
    </row>
    <row r="12" spans="2:3" ht="14.45" customHeight="1" x14ac:dyDescent="0.25">
      <c r="B12" s="5"/>
    </row>
    <row r="13" spans="2:3" x14ac:dyDescent="0.25">
      <c r="B13" s="6" t="s">
        <v>6</v>
      </c>
      <c r="C13" s="6" t="s">
        <v>7</v>
      </c>
    </row>
    <row r="14" spans="2:3" x14ac:dyDescent="0.25">
      <c r="B14" s="7" t="s">
        <v>8</v>
      </c>
      <c r="C14" s="6" t="s">
        <v>9</v>
      </c>
    </row>
    <row r="15" spans="2:3" x14ac:dyDescent="0.25">
      <c r="B15" s="8" t="s">
        <v>10</v>
      </c>
      <c r="C15" s="6" t="s">
        <v>11</v>
      </c>
    </row>
    <row r="16" spans="2:3" x14ac:dyDescent="0.25">
      <c r="B16" s="23" t="s">
        <v>12</v>
      </c>
      <c r="C16" s="6" t="s">
        <v>13</v>
      </c>
    </row>
    <row r="17" spans="2:3" x14ac:dyDescent="0.25">
      <c r="B17" s="9" t="s">
        <v>14</v>
      </c>
      <c r="C17" s="6" t="s">
        <v>15</v>
      </c>
    </row>
  </sheetData>
  <mergeCells count="2">
    <mergeCell ref="B2:B5"/>
    <mergeCell ref="C2:C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348DF-2E0B-4DF0-8BC0-5E74DDB7B388}">
  <sheetPr>
    <tabColor theme="4" tint="0.39997558519241921"/>
  </sheetPr>
  <dimension ref="A2:Z57"/>
  <sheetViews>
    <sheetView showGridLines="0" zoomScaleNormal="100" workbookViewId="0"/>
  </sheetViews>
  <sheetFormatPr defaultRowHeight="15" x14ac:dyDescent="0.25"/>
  <cols>
    <col min="1" max="1" width="3.85546875" customWidth="1"/>
    <col min="2" max="2" width="37.42578125" bestFit="1" customWidth="1"/>
    <col min="3" max="3" width="35" customWidth="1"/>
    <col min="4" max="4" width="20" bestFit="1" customWidth="1"/>
    <col min="5" max="5" width="42" bestFit="1" customWidth="1"/>
    <col min="6" max="6" width="30.5703125" bestFit="1" customWidth="1"/>
    <col min="7" max="7" width="32" bestFit="1" customWidth="1"/>
    <col min="8" max="8" width="64.42578125" customWidth="1"/>
    <col min="9" max="9" width="41.140625" bestFit="1" customWidth="1"/>
    <col min="10" max="10" width="43" bestFit="1" customWidth="1"/>
    <col min="11" max="11" width="35.28515625" customWidth="1"/>
    <col min="12" max="23" width="28.7109375" customWidth="1"/>
    <col min="24" max="24" width="33.85546875" bestFit="1" customWidth="1"/>
    <col min="25" max="25" width="36.5703125" bestFit="1" customWidth="1"/>
  </cols>
  <sheetData>
    <row r="2" spans="1:26" x14ac:dyDescent="0.25">
      <c r="B2" s="38"/>
      <c r="C2" s="39" t="s">
        <v>16</v>
      </c>
    </row>
    <row r="3" spans="1:26" x14ac:dyDescent="0.25">
      <c r="B3" s="38"/>
      <c r="C3" s="40"/>
    </row>
    <row r="4" spans="1:26" x14ac:dyDescent="0.25">
      <c r="B4" s="38"/>
      <c r="C4" s="40"/>
    </row>
    <row r="5" spans="1:26" x14ac:dyDescent="0.25">
      <c r="B5" s="38"/>
      <c r="C5" s="40"/>
    </row>
    <row r="6" spans="1:26" x14ac:dyDescent="0.25">
      <c r="C6" s="2"/>
    </row>
    <row r="7" spans="1:26" x14ac:dyDescent="0.25">
      <c r="B7" s="1" t="s">
        <v>1</v>
      </c>
      <c r="C7" s="3" t="s">
        <v>2</v>
      </c>
    </row>
    <row r="8" spans="1:26" ht="4.5" customHeight="1" x14ac:dyDescent="0.25">
      <c r="B8" s="1"/>
      <c r="C8" s="4"/>
    </row>
    <row r="9" spans="1:26" x14ac:dyDescent="0.25">
      <c r="B9" s="1" t="s">
        <v>3</v>
      </c>
      <c r="C9" s="3" t="s">
        <v>4</v>
      </c>
    </row>
    <row r="11" spans="1:26" x14ac:dyDescent="0.25">
      <c r="B11" s="12" t="s">
        <v>17</v>
      </c>
      <c r="C11" s="12" t="s">
        <v>18</v>
      </c>
      <c r="D11" s="12" t="s">
        <v>19</v>
      </c>
      <c r="E11" s="12" t="s">
        <v>20</v>
      </c>
      <c r="F11" s="12" t="s">
        <v>21</v>
      </c>
      <c r="G11" s="13" t="s">
        <v>22</v>
      </c>
      <c r="H11" s="13" t="s">
        <v>23</v>
      </c>
      <c r="I11" s="13" t="s">
        <v>24</v>
      </c>
      <c r="J11" s="13" t="s">
        <v>25</v>
      </c>
      <c r="K11" s="13" t="s">
        <v>26</v>
      </c>
      <c r="L11" s="13" t="s">
        <v>27</v>
      </c>
      <c r="M11" s="13" t="s">
        <v>28</v>
      </c>
      <c r="N11" s="14" t="s">
        <v>29</v>
      </c>
      <c r="O11" s="14" t="s">
        <v>30</v>
      </c>
      <c r="P11" s="14" t="s">
        <v>31</v>
      </c>
      <c r="Q11" s="14" t="s">
        <v>32</v>
      </c>
      <c r="R11" s="14" t="s">
        <v>33</v>
      </c>
      <c r="S11" s="15" t="s">
        <v>34</v>
      </c>
      <c r="T11" s="15" t="s">
        <v>35</v>
      </c>
      <c r="U11" s="15" t="s">
        <v>36</v>
      </c>
      <c r="V11" s="15" t="s">
        <v>37</v>
      </c>
      <c r="W11" s="15" t="s">
        <v>38</v>
      </c>
      <c r="X11" s="16" t="s">
        <v>39</v>
      </c>
      <c r="Y11" s="16" t="s">
        <v>40</v>
      </c>
    </row>
    <row r="12" spans="1:26" ht="135" x14ac:dyDescent="0.25">
      <c r="A12" s="10"/>
      <c r="B12" s="6" t="s">
        <v>41</v>
      </c>
      <c r="C12" s="6" t="s">
        <v>103</v>
      </c>
      <c r="D12" s="6" t="s">
        <v>104</v>
      </c>
      <c r="E12" s="11" t="s">
        <v>354</v>
      </c>
      <c r="F12" s="6" t="s">
        <v>105</v>
      </c>
      <c r="G12" s="11" t="s">
        <v>319</v>
      </c>
      <c r="H12" s="17">
        <v>80</v>
      </c>
      <c r="I12" s="17">
        <v>72</v>
      </c>
      <c r="J12" s="17">
        <v>72</v>
      </c>
      <c r="K12" s="17">
        <v>72</v>
      </c>
      <c r="L12" s="11" t="s">
        <v>59</v>
      </c>
      <c r="M12" s="11" t="s">
        <v>376</v>
      </c>
      <c r="N12" s="11">
        <v>31</v>
      </c>
      <c r="O12" s="18">
        <v>1</v>
      </c>
      <c r="P12" s="11" t="s">
        <v>106</v>
      </c>
      <c r="Q12" s="19">
        <f t="shared" ref="Q12:Q25" si="0">(O12*K12)/H12</f>
        <v>0.9</v>
      </c>
      <c r="R12" s="11" t="s">
        <v>140</v>
      </c>
      <c r="S12" s="36">
        <v>62313</v>
      </c>
      <c r="T12" s="36">
        <v>115739</v>
      </c>
      <c r="U12" s="19">
        <v>0.857381284804134</v>
      </c>
      <c r="V12" s="11" t="s">
        <v>60</v>
      </c>
      <c r="W12" s="11" t="s">
        <v>107</v>
      </c>
      <c r="X12" s="11" t="s">
        <v>311</v>
      </c>
      <c r="Y12" s="11" t="s">
        <v>311</v>
      </c>
      <c r="Z12" s="10"/>
    </row>
    <row r="13" spans="1:26" ht="30" x14ac:dyDescent="0.25">
      <c r="A13" s="10"/>
      <c r="B13" s="6" t="s">
        <v>41</v>
      </c>
      <c r="C13" s="6" t="s">
        <v>108</v>
      </c>
      <c r="D13" s="6" t="s">
        <v>109</v>
      </c>
      <c r="E13" s="11" t="s">
        <v>110</v>
      </c>
      <c r="F13" s="6" t="s">
        <v>105</v>
      </c>
      <c r="G13" s="11" t="s">
        <v>320</v>
      </c>
      <c r="H13" s="17">
        <v>1600</v>
      </c>
      <c r="I13" s="17">
        <v>1608</v>
      </c>
      <c r="J13" s="17">
        <v>1608</v>
      </c>
      <c r="K13" s="17">
        <v>1608</v>
      </c>
      <c r="L13" s="11" t="s">
        <v>46</v>
      </c>
      <c r="M13" s="11" t="s">
        <v>46</v>
      </c>
      <c r="N13" s="11">
        <v>69</v>
      </c>
      <c r="O13" s="18">
        <v>0.96499999999999997</v>
      </c>
      <c r="P13" s="11" t="s">
        <v>106</v>
      </c>
      <c r="Q13" s="19">
        <f t="shared" si="0"/>
        <v>0.96982500000000005</v>
      </c>
      <c r="R13" s="11" t="s">
        <v>48</v>
      </c>
      <c r="S13" s="36" t="s">
        <v>380</v>
      </c>
      <c r="T13" s="36" t="s">
        <v>380</v>
      </c>
      <c r="U13" s="19" t="s">
        <v>380</v>
      </c>
      <c r="V13" s="11" t="s">
        <v>70</v>
      </c>
      <c r="W13" s="11" t="s">
        <v>111</v>
      </c>
      <c r="X13" s="11" t="s">
        <v>311</v>
      </c>
      <c r="Y13" s="11" t="s">
        <v>311</v>
      </c>
      <c r="Z13" s="10"/>
    </row>
    <row r="14" spans="1:26" ht="30" x14ac:dyDescent="0.25">
      <c r="A14" s="10"/>
      <c r="B14" s="6" t="s">
        <v>41</v>
      </c>
      <c r="C14" s="6" t="s">
        <v>112</v>
      </c>
      <c r="D14" s="6" t="s">
        <v>113</v>
      </c>
      <c r="E14" s="11" t="s">
        <v>114</v>
      </c>
      <c r="F14" s="6" t="s">
        <v>105</v>
      </c>
      <c r="G14" s="11" t="s">
        <v>321</v>
      </c>
      <c r="H14" s="17">
        <v>160</v>
      </c>
      <c r="I14" s="17">
        <v>204</v>
      </c>
      <c r="J14" s="17">
        <v>204</v>
      </c>
      <c r="K14" s="17">
        <v>204</v>
      </c>
      <c r="L14" s="11" t="s">
        <v>46</v>
      </c>
      <c r="M14" s="11" t="s">
        <v>46</v>
      </c>
      <c r="N14" s="11">
        <v>54</v>
      </c>
      <c r="O14" s="18">
        <v>1</v>
      </c>
      <c r="P14" s="11" t="s">
        <v>106</v>
      </c>
      <c r="Q14" s="19">
        <f t="shared" si="0"/>
        <v>1.2749999999999999</v>
      </c>
      <c r="R14" s="11" t="s">
        <v>48</v>
      </c>
      <c r="S14" s="36" t="s">
        <v>380</v>
      </c>
      <c r="T14" s="36" t="s">
        <v>380</v>
      </c>
      <c r="U14" s="19" t="s">
        <v>380</v>
      </c>
      <c r="V14" s="11" t="s">
        <v>70</v>
      </c>
      <c r="W14" s="11" t="s">
        <v>111</v>
      </c>
      <c r="X14" s="11" t="s">
        <v>311</v>
      </c>
      <c r="Y14" s="11" t="s">
        <v>311</v>
      </c>
      <c r="Z14" s="10"/>
    </row>
    <row r="15" spans="1:26" ht="150" x14ac:dyDescent="0.25">
      <c r="A15" s="10"/>
      <c r="B15" s="6" t="s">
        <v>41</v>
      </c>
      <c r="C15" s="6" t="s">
        <v>115</v>
      </c>
      <c r="D15" s="6" t="s">
        <v>116</v>
      </c>
      <c r="E15" s="11" t="s">
        <v>355</v>
      </c>
      <c r="F15" s="6" t="s">
        <v>105</v>
      </c>
      <c r="G15" s="11" t="s">
        <v>322</v>
      </c>
      <c r="H15" s="17">
        <v>20</v>
      </c>
      <c r="I15" s="17">
        <v>11</v>
      </c>
      <c r="J15" s="17">
        <v>11</v>
      </c>
      <c r="K15" s="17">
        <v>11</v>
      </c>
      <c r="L15" s="11" t="s">
        <v>59</v>
      </c>
      <c r="M15" s="11" t="s">
        <v>377</v>
      </c>
      <c r="N15" s="11">
        <v>11</v>
      </c>
      <c r="O15" s="18">
        <v>1</v>
      </c>
      <c r="P15" s="11" t="s">
        <v>106</v>
      </c>
      <c r="Q15" s="19">
        <f t="shared" si="0"/>
        <v>0.55000000000000004</v>
      </c>
      <c r="R15" s="11" t="s">
        <v>140</v>
      </c>
      <c r="S15" s="36">
        <v>5000</v>
      </c>
      <c r="T15" s="36">
        <v>12796</v>
      </c>
      <c r="U15" s="19">
        <v>1.5591999999999999</v>
      </c>
      <c r="V15" s="11" t="s">
        <v>60</v>
      </c>
      <c r="W15" s="11" t="s">
        <v>117</v>
      </c>
      <c r="X15" s="11" t="s">
        <v>311</v>
      </c>
      <c r="Y15" s="11" t="s">
        <v>311</v>
      </c>
      <c r="Z15" s="10"/>
    </row>
    <row r="16" spans="1:26" ht="150" x14ac:dyDescent="0.25">
      <c r="A16" s="10"/>
      <c r="B16" s="6" t="s">
        <v>41</v>
      </c>
      <c r="C16" s="6" t="s">
        <v>118</v>
      </c>
      <c r="D16" s="6" t="s">
        <v>119</v>
      </c>
      <c r="E16" s="11" t="s">
        <v>356</v>
      </c>
      <c r="F16" s="6" t="s">
        <v>105</v>
      </c>
      <c r="G16" s="11" t="s">
        <v>323</v>
      </c>
      <c r="H16" s="17">
        <v>500</v>
      </c>
      <c r="I16" s="17">
        <v>2673</v>
      </c>
      <c r="J16" s="17">
        <v>2673</v>
      </c>
      <c r="K16" s="17">
        <v>2673</v>
      </c>
      <c r="L16" s="11" t="s">
        <v>46</v>
      </c>
      <c r="M16" s="11" t="s">
        <v>373</v>
      </c>
      <c r="N16" s="11">
        <v>70</v>
      </c>
      <c r="O16" s="18">
        <v>0.96599999999999997</v>
      </c>
      <c r="P16" s="11" t="s">
        <v>106</v>
      </c>
      <c r="Q16" s="19">
        <f t="shared" si="0"/>
        <v>5.1642359999999998</v>
      </c>
      <c r="R16" s="11" t="s">
        <v>48</v>
      </c>
      <c r="S16" s="36">
        <v>1000</v>
      </c>
      <c r="T16" s="36">
        <v>5324</v>
      </c>
      <c r="U16" s="19">
        <v>4.3239999999999998</v>
      </c>
      <c r="V16" s="11" t="s">
        <v>60</v>
      </c>
      <c r="W16" s="11" t="s">
        <v>120</v>
      </c>
      <c r="X16" s="11" t="s">
        <v>311</v>
      </c>
      <c r="Y16" s="11" t="s">
        <v>311</v>
      </c>
      <c r="Z16" s="10"/>
    </row>
    <row r="17" spans="1:26" ht="75" x14ac:dyDescent="0.25">
      <c r="A17" s="10"/>
      <c r="B17" s="6" t="s">
        <v>41</v>
      </c>
      <c r="C17" s="6" t="s">
        <v>42</v>
      </c>
      <c r="D17" s="6" t="s">
        <v>43</v>
      </c>
      <c r="E17" s="11" t="s">
        <v>44</v>
      </c>
      <c r="F17" s="6" t="s">
        <v>45</v>
      </c>
      <c r="G17" s="11" t="s">
        <v>292</v>
      </c>
      <c r="H17" s="17">
        <v>12034</v>
      </c>
      <c r="I17" s="17">
        <v>12261</v>
      </c>
      <c r="J17" s="17">
        <v>12261</v>
      </c>
      <c r="K17" s="17">
        <v>12261</v>
      </c>
      <c r="L17" s="11" t="s">
        <v>46</v>
      </c>
      <c r="M17" s="11" t="s">
        <v>46</v>
      </c>
      <c r="N17" s="11">
        <v>18</v>
      </c>
      <c r="O17" s="18">
        <v>1</v>
      </c>
      <c r="P17" s="11" t="s">
        <v>47</v>
      </c>
      <c r="Q17" s="19">
        <f t="shared" si="0"/>
        <v>1.0188632208741899</v>
      </c>
      <c r="R17" s="11" t="s">
        <v>48</v>
      </c>
      <c r="S17" s="36">
        <v>93</v>
      </c>
      <c r="T17" s="36">
        <v>63</v>
      </c>
      <c r="U17" s="19">
        <v>-0.32258064516129031</v>
      </c>
      <c r="V17" s="11" t="s">
        <v>49</v>
      </c>
      <c r="W17" s="11" t="s">
        <v>50</v>
      </c>
      <c r="X17" s="11" t="s">
        <v>311</v>
      </c>
      <c r="Y17" s="11" t="s">
        <v>311</v>
      </c>
      <c r="Z17" s="10"/>
    </row>
    <row r="18" spans="1:26" ht="75" x14ac:dyDescent="0.25">
      <c r="A18" s="10"/>
      <c r="B18" s="6" t="s">
        <v>41</v>
      </c>
      <c r="C18" s="6" t="s">
        <v>51</v>
      </c>
      <c r="D18" s="6" t="s">
        <v>43</v>
      </c>
      <c r="E18" s="11" t="s">
        <v>52</v>
      </c>
      <c r="F18" s="6" t="s">
        <v>45</v>
      </c>
      <c r="G18" s="11" t="s">
        <v>293</v>
      </c>
      <c r="H18" s="17">
        <v>46276</v>
      </c>
      <c r="I18" s="17">
        <v>48403</v>
      </c>
      <c r="J18" s="17">
        <v>48403</v>
      </c>
      <c r="K18" s="17">
        <v>48403</v>
      </c>
      <c r="L18" s="11" t="s">
        <v>46</v>
      </c>
      <c r="M18" s="11" t="s">
        <v>46</v>
      </c>
      <c r="N18" s="11">
        <v>18</v>
      </c>
      <c r="O18" s="18">
        <v>1</v>
      </c>
      <c r="P18" s="11" t="s">
        <v>47</v>
      </c>
      <c r="Q18" s="19">
        <f t="shared" si="0"/>
        <v>1.0459633503327859</v>
      </c>
      <c r="R18" s="11" t="s">
        <v>48</v>
      </c>
      <c r="S18" s="36">
        <v>308</v>
      </c>
      <c r="T18" s="36">
        <v>266</v>
      </c>
      <c r="U18" s="19">
        <v>-0.13636363636363635</v>
      </c>
      <c r="V18" s="11" t="s">
        <v>49</v>
      </c>
      <c r="W18" s="11" t="s">
        <v>50</v>
      </c>
      <c r="X18" s="11" t="s">
        <v>311</v>
      </c>
      <c r="Y18" s="11" t="s">
        <v>311</v>
      </c>
      <c r="Z18" s="10"/>
    </row>
    <row r="19" spans="1:26" ht="75" x14ac:dyDescent="0.25">
      <c r="A19" s="10"/>
      <c r="B19" s="6" t="s">
        <v>41</v>
      </c>
      <c r="C19" s="6" t="s">
        <v>53</v>
      </c>
      <c r="D19" s="6" t="s">
        <v>54</v>
      </c>
      <c r="E19" s="11" t="s">
        <v>55</v>
      </c>
      <c r="F19" s="6" t="s">
        <v>56</v>
      </c>
      <c r="G19" s="11" t="s">
        <v>313</v>
      </c>
      <c r="H19" s="17">
        <v>1631</v>
      </c>
      <c r="I19" s="17">
        <v>1631</v>
      </c>
      <c r="J19" s="17">
        <v>1631</v>
      </c>
      <c r="K19" s="17">
        <v>1631</v>
      </c>
      <c r="L19" s="11" t="s">
        <v>46</v>
      </c>
      <c r="M19" s="11" t="s">
        <v>46</v>
      </c>
      <c r="N19" s="11">
        <v>69</v>
      </c>
      <c r="O19" s="18">
        <v>1</v>
      </c>
      <c r="P19" s="11" t="s">
        <v>47</v>
      </c>
      <c r="Q19" s="19">
        <f t="shared" si="0"/>
        <v>1</v>
      </c>
      <c r="R19" s="11" t="s">
        <v>48</v>
      </c>
      <c r="S19" s="36">
        <v>137</v>
      </c>
      <c r="T19" s="36">
        <v>57</v>
      </c>
      <c r="U19" s="19">
        <v>-0.58394160583941601</v>
      </c>
      <c r="V19" s="11" t="s">
        <v>49</v>
      </c>
      <c r="W19" s="11" t="s">
        <v>50</v>
      </c>
      <c r="X19" s="11" t="s">
        <v>311</v>
      </c>
      <c r="Y19" s="11" t="s">
        <v>311</v>
      </c>
      <c r="Z19" s="10"/>
    </row>
    <row r="20" spans="1:26" ht="90" x14ac:dyDescent="0.25">
      <c r="A20" s="10"/>
      <c r="B20" s="6" t="s">
        <v>41</v>
      </c>
      <c r="C20" s="6" t="s">
        <v>57</v>
      </c>
      <c r="D20" s="6" t="s">
        <v>54</v>
      </c>
      <c r="E20" s="11" t="s">
        <v>58</v>
      </c>
      <c r="F20" s="6" t="s">
        <v>56</v>
      </c>
      <c r="G20" s="11" t="s">
        <v>312</v>
      </c>
      <c r="H20" s="17">
        <v>8672</v>
      </c>
      <c r="I20" s="17">
        <v>8628</v>
      </c>
      <c r="J20" s="17">
        <v>8628</v>
      </c>
      <c r="K20" s="17">
        <v>8628</v>
      </c>
      <c r="L20" s="11" t="s">
        <v>46</v>
      </c>
      <c r="M20" s="11" t="s">
        <v>374</v>
      </c>
      <c r="N20" s="11">
        <v>72</v>
      </c>
      <c r="O20" s="18">
        <v>1</v>
      </c>
      <c r="P20" s="11" t="s">
        <v>47</v>
      </c>
      <c r="Q20" s="19">
        <f t="shared" si="0"/>
        <v>0.99492619926199266</v>
      </c>
      <c r="R20" s="11" t="s">
        <v>48</v>
      </c>
      <c r="S20" s="36">
        <v>203</v>
      </c>
      <c r="T20" s="36">
        <v>231</v>
      </c>
      <c r="U20" s="19">
        <v>0.13793103448275862</v>
      </c>
      <c r="V20" s="11" t="s">
        <v>60</v>
      </c>
      <c r="W20" s="11" t="s">
        <v>61</v>
      </c>
      <c r="X20" s="11" t="s">
        <v>311</v>
      </c>
      <c r="Y20" s="11" t="s">
        <v>311</v>
      </c>
      <c r="Z20" s="10"/>
    </row>
    <row r="21" spans="1:26" ht="75" x14ac:dyDescent="0.25">
      <c r="A21" s="10"/>
      <c r="B21" s="6" t="s">
        <v>41</v>
      </c>
      <c r="C21" s="6" t="s">
        <v>62</v>
      </c>
      <c r="D21" s="6" t="s">
        <v>63</v>
      </c>
      <c r="E21" s="11" t="s">
        <v>64</v>
      </c>
      <c r="F21" s="6" t="s">
        <v>56</v>
      </c>
      <c r="G21" s="11" t="s">
        <v>314</v>
      </c>
      <c r="H21" s="17">
        <v>783</v>
      </c>
      <c r="I21" s="17">
        <v>780</v>
      </c>
      <c r="J21" s="17">
        <v>780</v>
      </c>
      <c r="K21" s="17">
        <v>780</v>
      </c>
      <c r="L21" s="11" t="s">
        <v>46</v>
      </c>
      <c r="M21" s="11" t="s">
        <v>375</v>
      </c>
      <c r="N21" s="11">
        <v>66</v>
      </c>
      <c r="O21" s="18">
        <v>1</v>
      </c>
      <c r="P21" s="11" t="s">
        <v>47</v>
      </c>
      <c r="Q21" s="19">
        <f t="shared" si="0"/>
        <v>0.99616858237547889</v>
      </c>
      <c r="R21" s="11" t="s">
        <v>48</v>
      </c>
      <c r="S21" s="36">
        <v>171</v>
      </c>
      <c r="T21" s="36">
        <v>95</v>
      </c>
      <c r="U21" s="19">
        <v>-0.44444444444444442</v>
      </c>
      <c r="V21" s="11" t="s">
        <v>49</v>
      </c>
      <c r="W21" s="11" t="s">
        <v>50</v>
      </c>
      <c r="X21" s="11" t="s">
        <v>311</v>
      </c>
      <c r="Y21" s="11" t="s">
        <v>311</v>
      </c>
      <c r="Z21" s="10"/>
    </row>
    <row r="22" spans="1:26" ht="90" x14ac:dyDescent="0.25">
      <c r="A22" s="10"/>
      <c r="B22" s="6" t="s">
        <v>41</v>
      </c>
      <c r="C22" s="6" t="s">
        <v>65</v>
      </c>
      <c r="D22" s="6" t="s">
        <v>63</v>
      </c>
      <c r="E22" s="11" t="s">
        <v>66</v>
      </c>
      <c r="F22" s="6" t="s">
        <v>56</v>
      </c>
      <c r="G22" s="11" t="s">
        <v>315</v>
      </c>
      <c r="H22" s="17">
        <v>2523</v>
      </c>
      <c r="I22" s="17">
        <v>2517</v>
      </c>
      <c r="J22" s="17">
        <v>2517</v>
      </c>
      <c r="K22" s="17">
        <v>2517</v>
      </c>
      <c r="L22" s="11" t="s">
        <v>46</v>
      </c>
      <c r="M22" s="11" t="s">
        <v>374</v>
      </c>
      <c r="N22" s="11">
        <v>70</v>
      </c>
      <c r="O22" s="18">
        <v>1</v>
      </c>
      <c r="P22" s="11" t="s">
        <v>47</v>
      </c>
      <c r="Q22" s="19">
        <f t="shared" si="0"/>
        <v>0.99762187871581454</v>
      </c>
      <c r="R22" s="11" t="s">
        <v>48</v>
      </c>
      <c r="S22" s="36">
        <v>90</v>
      </c>
      <c r="T22" s="36">
        <v>103</v>
      </c>
      <c r="U22" s="19">
        <v>0.14444444444444443</v>
      </c>
      <c r="V22" s="11" t="s">
        <v>60</v>
      </c>
      <c r="W22" s="11" t="s">
        <v>61</v>
      </c>
      <c r="X22" s="11" t="s">
        <v>311</v>
      </c>
      <c r="Y22" s="11" t="s">
        <v>311</v>
      </c>
      <c r="Z22" s="10"/>
    </row>
    <row r="23" spans="1:26" ht="75" x14ac:dyDescent="0.25">
      <c r="A23" s="10"/>
      <c r="B23" s="6" t="s">
        <v>41</v>
      </c>
      <c r="C23" s="6" t="s">
        <v>67</v>
      </c>
      <c r="D23" s="6" t="s">
        <v>68</v>
      </c>
      <c r="E23" s="11" t="s">
        <v>69</v>
      </c>
      <c r="F23" s="6" t="s">
        <v>45</v>
      </c>
      <c r="G23" s="11" t="s">
        <v>294</v>
      </c>
      <c r="H23" s="17">
        <v>700</v>
      </c>
      <c r="I23" s="17">
        <v>700</v>
      </c>
      <c r="J23" s="27">
        <v>700</v>
      </c>
      <c r="K23" s="17">
        <v>693</v>
      </c>
      <c r="L23" s="11" t="s">
        <v>46</v>
      </c>
      <c r="M23" s="11" t="s">
        <v>348</v>
      </c>
      <c r="N23" s="11">
        <v>18</v>
      </c>
      <c r="O23" s="18">
        <v>1</v>
      </c>
      <c r="P23" s="11" t="s">
        <v>47</v>
      </c>
      <c r="Q23" s="19">
        <f t="shared" si="0"/>
        <v>0.99</v>
      </c>
      <c r="R23" s="11" t="s">
        <v>48</v>
      </c>
      <c r="S23" s="36">
        <v>90</v>
      </c>
      <c r="T23" s="36">
        <v>85</v>
      </c>
      <c r="U23" s="19">
        <v>-5.5555555555555552E-2</v>
      </c>
      <c r="V23" s="11" t="s">
        <v>70</v>
      </c>
      <c r="W23" s="11" t="s">
        <v>71</v>
      </c>
      <c r="X23" s="11" t="s">
        <v>311</v>
      </c>
      <c r="Y23" s="11" t="s">
        <v>311</v>
      </c>
      <c r="Z23" s="10"/>
    </row>
    <row r="24" spans="1:26" ht="45" x14ac:dyDescent="0.25">
      <c r="A24" s="10"/>
      <c r="B24" s="6" t="s">
        <v>41</v>
      </c>
      <c r="C24" s="6" t="s">
        <v>72</v>
      </c>
      <c r="D24" s="6" t="s">
        <v>73</v>
      </c>
      <c r="E24" s="11" t="s">
        <v>74</v>
      </c>
      <c r="F24" s="6" t="s">
        <v>45</v>
      </c>
      <c r="G24" s="11" t="s">
        <v>295</v>
      </c>
      <c r="H24" s="17">
        <v>810</v>
      </c>
      <c r="I24" s="17">
        <v>810</v>
      </c>
      <c r="J24" s="17">
        <v>810</v>
      </c>
      <c r="K24" s="17">
        <v>810</v>
      </c>
      <c r="L24" s="11" t="s">
        <v>46</v>
      </c>
      <c r="M24" s="11" t="s">
        <v>46</v>
      </c>
      <c r="N24" s="11">
        <v>18</v>
      </c>
      <c r="O24" s="18">
        <v>1</v>
      </c>
      <c r="P24" s="11" t="s">
        <v>47</v>
      </c>
      <c r="Q24" s="19">
        <f t="shared" si="0"/>
        <v>1</v>
      </c>
      <c r="R24" s="11" t="s">
        <v>48</v>
      </c>
      <c r="S24" s="36">
        <v>130</v>
      </c>
      <c r="T24" s="36">
        <v>129</v>
      </c>
      <c r="U24" s="19">
        <v>-7.6923076923076927E-3</v>
      </c>
      <c r="V24" s="11" t="s">
        <v>70</v>
      </c>
      <c r="W24" s="11" t="s">
        <v>71</v>
      </c>
      <c r="X24" s="11" t="s">
        <v>311</v>
      </c>
      <c r="Y24" s="11" t="s">
        <v>311</v>
      </c>
      <c r="Z24" s="10"/>
    </row>
    <row r="25" spans="1:26" ht="60" x14ac:dyDescent="0.25">
      <c r="A25" s="10"/>
      <c r="B25" s="6" t="s">
        <v>41</v>
      </c>
      <c r="C25" s="6" t="s">
        <v>75</v>
      </c>
      <c r="D25" s="6" t="s">
        <v>76</v>
      </c>
      <c r="E25" s="11" t="s">
        <v>77</v>
      </c>
      <c r="F25" s="6" t="s">
        <v>45</v>
      </c>
      <c r="G25" s="11" t="s">
        <v>296</v>
      </c>
      <c r="H25" s="17">
        <v>451</v>
      </c>
      <c r="I25" s="17">
        <v>443</v>
      </c>
      <c r="J25" s="17">
        <v>443</v>
      </c>
      <c r="K25" s="17">
        <v>443</v>
      </c>
      <c r="L25" s="11" t="s">
        <v>46</v>
      </c>
      <c r="M25" s="11" t="s">
        <v>78</v>
      </c>
      <c r="N25" s="11">
        <v>17</v>
      </c>
      <c r="O25" s="18">
        <v>1</v>
      </c>
      <c r="P25" s="11" t="s">
        <v>47</v>
      </c>
      <c r="Q25" s="19">
        <f t="shared" si="0"/>
        <v>0.9822616407982262</v>
      </c>
      <c r="R25" s="11" t="s">
        <v>48</v>
      </c>
      <c r="S25" s="36">
        <v>179</v>
      </c>
      <c r="T25" s="36">
        <v>181</v>
      </c>
      <c r="U25" s="19">
        <v>1.11731843575419E-2</v>
      </c>
      <c r="V25" s="11" t="s">
        <v>70</v>
      </c>
      <c r="W25" s="11" t="s">
        <v>71</v>
      </c>
      <c r="X25" s="11" t="s">
        <v>311</v>
      </c>
      <c r="Y25" s="11" t="s">
        <v>311</v>
      </c>
      <c r="Z25" s="10"/>
    </row>
    <row r="26" spans="1:26" ht="75" x14ac:dyDescent="0.25">
      <c r="A26" s="10"/>
      <c r="B26" s="6" t="s">
        <v>41</v>
      </c>
      <c r="C26" s="6" t="s">
        <v>79</v>
      </c>
      <c r="D26" s="6" t="s">
        <v>80</v>
      </c>
      <c r="E26" s="11" t="s">
        <v>81</v>
      </c>
      <c r="F26" s="6" t="s">
        <v>45</v>
      </c>
      <c r="G26" s="11" t="s">
        <v>297</v>
      </c>
      <c r="H26" s="17" t="s">
        <v>361</v>
      </c>
      <c r="I26" s="17">
        <v>826</v>
      </c>
      <c r="J26" s="17" t="s">
        <v>286</v>
      </c>
      <c r="K26" s="17">
        <v>826</v>
      </c>
      <c r="L26" s="11" t="s">
        <v>46</v>
      </c>
      <c r="M26" s="11" t="s">
        <v>244</v>
      </c>
      <c r="N26" s="11">
        <v>18</v>
      </c>
      <c r="O26" s="18">
        <v>1</v>
      </c>
      <c r="P26" s="11" t="s">
        <v>47</v>
      </c>
      <c r="Q26" s="19" t="s">
        <v>351</v>
      </c>
      <c r="R26" s="11" t="s">
        <v>48</v>
      </c>
      <c r="S26" s="36">
        <v>36</v>
      </c>
      <c r="T26" s="36">
        <v>0</v>
      </c>
      <c r="U26" s="19">
        <v>-1</v>
      </c>
      <c r="V26" s="11" t="s">
        <v>49</v>
      </c>
      <c r="W26" s="11" t="s">
        <v>82</v>
      </c>
      <c r="X26" s="11" t="s">
        <v>311</v>
      </c>
      <c r="Y26" s="11" t="s">
        <v>311</v>
      </c>
      <c r="Z26" s="10"/>
    </row>
    <row r="27" spans="1:26" ht="120" x14ac:dyDescent="0.25">
      <c r="A27" s="10"/>
      <c r="B27" s="6" t="s">
        <v>41</v>
      </c>
      <c r="C27" s="6" t="s">
        <v>121</v>
      </c>
      <c r="D27" s="6" t="s">
        <v>122</v>
      </c>
      <c r="E27" s="11" t="s">
        <v>123</v>
      </c>
      <c r="F27" s="6" t="s">
        <v>45</v>
      </c>
      <c r="G27" s="11" t="s">
        <v>324</v>
      </c>
      <c r="H27" s="17" t="s">
        <v>361</v>
      </c>
      <c r="I27" s="17" t="s">
        <v>286</v>
      </c>
      <c r="J27" s="17" t="s">
        <v>368</v>
      </c>
      <c r="K27" s="17" t="s">
        <v>368</v>
      </c>
      <c r="L27" s="11" t="s">
        <v>46</v>
      </c>
      <c r="M27" s="11" t="s">
        <v>46</v>
      </c>
      <c r="N27" s="11" t="s">
        <v>378</v>
      </c>
      <c r="O27" s="18" t="s">
        <v>378</v>
      </c>
      <c r="P27" s="11" t="s">
        <v>47</v>
      </c>
      <c r="Q27" s="19" t="s">
        <v>378</v>
      </c>
      <c r="R27" s="11" t="s">
        <v>48</v>
      </c>
      <c r="S27" s="36">
        <v>0</v>
      </c>
      <c r="T27" s="36">
        <v>482</v>
      </c>
      <c r="U27" s="19" t="s">
        <v>381</v>
      </c>
      <c r="V27" s="11" t="s">
        <v>70</v>
      </c>
      <c r="W27" s="11" t="s">
        <v>124</v>
      </c>
      <c r="X27" s="11" t="s">
        <v>311</v>
      </c>
      <c r="Y27" s="11" t="s">
        <v>311</v>
      </c>
      <c r="Z27" s="10"/>
    </row>
    <row r="28" spans="1:26" ht="60" x14ac:dyDescent="0.25">
      <c r="A28" s="10"/>
      <c r="B28" s="6" t="s">
        <v>41</v>
      </c>
      <c r="C28" s="6" t="s">
        <v>125</v>
      </c>
      <c r="D28" s="6" t="s">
        <v>126</v>
      </c>
      <c r="E28" s="11" t="s">
        <v>127</v>
      </c>
      <c r="F28" s="6" t="s">
        <v>45</v>
      </c>
      <c r="G28" s="11" t="s">
        <v>336</v>
      </c>
      <c r="H28" s="27" t="s">
        <v>335</v>
      </c>
      <c r="I28" s="27" t="s">
        <v>286</v>
      </c>
      <c r="J28" s="17" t="s">
        <v>369</v>
      </c>
      <c r="K28" s="17" t="s">
        <v>369</v>
      </c>
      <c r="L28" s="11" t="s">
        <v>46</v>
      </c>
      <c r="M28" s="11" t="s">
        <v>46</v>
      </c>
      <c r="N28" s="11" t="s">
        <v>378</v>
      </c>
      <c r="O28" s="18" t="s">
        <v>378</v>
      </c>
      <c r="P28" s="11" t="s">
        <v>47</v>
      </c>
      <c r="Q28" s="19" t="s">
        <v>378</v>
      </c>
      <c r="R28" s="11" t="s">
        <v>48</v>
      </c>
      <c r="S28" s="36">
        <v>600</v>
      </c>
      <c r="T28" s="36">
        <v>3751</v>
      </c>
      <c r="U28" s="19">
        <v>5.2516666666666669</v>
      </c>
      <c r="V28" s="11" t="s">
        <v>60</v>
      </c>
      <c r="W28" s="11" t="s">
        <v>128</v>
      </c>
      <c r="X28" s="11" t="s">
        <v>311</v>
      </c>
      <c r="Y28" s="11" t="s">
        <v>311</v>
      </c>
      <c r="Z28" s="10"/>
    </row>
    <row r="29" spans="1:26" ht="60" x14ac:dyDescent="0.25">
      <c r="A29" s="10"/>
      <c r="B29" s="6" t="s">
        <v>41</v>
      </c>
      <c r="C29" s="6" t="s">
        <v>129</v>
      </c>
      <c r="D29" s="6" t="s">
        <v>130</v>
      </c>
      <c r="E29" s="11" t="s">
        <v>131</v>
      </c>
      <c r="F29" s="6" t="s">
        <v>45</v>
      </c>
      <c r="G29" s="11" t="s">
        <v>325</v>
      </c>
      <c r="H29" s="28" t="s">
        <v>263</v>
      </c>
      <c r="I29" s="17">
        <v>108</v>
      </c>
      <c r="J29" s="17" t="s">
        <v>370</v>
      </c>
      <c r="K29" s="17">
        <v>108</v>
      </c>
      <c r="L29" s="11" t="s">
        <v>46</v>
      </c>
      <c r="M29" s="11" t="s">
        <v>46</v>
      </c>
      <c r="N29" s="11">
        <v>16</v>
      </c>
      <c r="O29" s="18">
        <v>1</v>
      </c>
      <c r="P29" s="11" t="s">
        <v>47</v>
      </c>
      <c r="Q29" s="19" t="s">
        <v>351</v>
      </c>
      <c r="R29" s="11" t="s">
        <v>48</v>
      </c>
      <c r="S29" s="36">
        <v>285</v>
      </c>
      <c r="T29" s="36">
        <v>387</v>
      </c>
      <c r="U29" s="19">
        <v>0.35789473684210527</v>
      </c>
      <c r="V29" s="11" t="s">
        <v>60</v>
      </c>
      <c r="W29" s="11" t="s">
        <v>132</v>
      </c>
      <c r="X29" s="11" t="s">
        <v>311</v>
      </c>
      <c r="Y29" s="11" t="s">
        <v>311</v>
      </c>
      <c r="Z29" s="10"/>
    </row>
    <row r="30" spans="1:26" ht="195" x14ac:dyDescent="0.25">
      <c r="A30" s="10"/>
      <c r="B30" s="6" t="s">
        <v>174</v>
      </c>
      <c r="C30" s="6" t="s">
        <v>175</v>
      </c>
      <c r="D30" s="6" t="s">
        <v>176</v>
      </c>
      <c r="E30" s="11" t="s">
        <v>177</v>
      </c>
      <c r="F30" s="6" t="s">
        <v>45</v>
      </c>
      <c r="G30" s="11" t="s">
        <v>304</v>
      </c>
      <c r="H30" s="17">
        <v>874</v>
      </c>
      <c r="I30" s="17">
        <v>875</v>
      </c>
      <c r="J30" s="17" t="s">
        <v>46</v>
      </c>
      <c r="K30" s="17">
        <v>875</v>
      </c>
      <c r="L30" s="11" t="s">
        <v>46</v>
      </c>
      <c r="M30" s="11" t="s">
        <v>46</v>
      </c>
      <c r="N30" s="11">
        <v>875</v>
      </c>
      <c r="O30" s="18">
        <v>1</v>
      </c>
      <c r="P30" s="11" t="s">
        <v>47</v>
      </c>
      <c r="Q30" s="19">
        <f>(O30*K30)/H30</f>
        <v>1.0011441647597255</v>
      </c>
      <c r="R30" s="11" t="s">
        <v>48</v>
      </c>
      <c r="S30" s="36">
        <v>294</v>
      </c>
      <c r="T30" s="36">
        <v>492</v>
      </c>
      <c r="U30" s="19">
        <v>0.67346938775510201</v>
      </c>
      <c r="V30" s="11" t="s">
        <v>60</v>
      </c>
      <c r="W30" s="11" t="s">
        <v>178</v>
      </c>
      <c r="X30" s="11" t="s">
        <v>311</v>
      </c>
      <c r="Y30" s="11" t="s">
        <v>311</v>
      </c>
      <c r="Z30" s="10"/>
    </row>
    <row r="31" spans="1:26" ht="180" x14ac:dyDescent="0.25">
      <c r="A31" s="10"/>
      <c r="B31" s="6" t="s">
        <v>174</v>
      </c>
      <c r="C31" s="6" t="s">
        <v>179</v>
      </c>
      <c r="D31" s="6" t="s">
        <v>180</v>
      </c>
      <c r="E31" s="11" t="s">
        <v>181</v>
      </c>
      <c r="F31" s="6" t="s">
        <v>45</v>
      </c>
      <c r="G31" s="11" t="s">
        <v>305</v>
      </c>
      <c r="H31" s="17">
        <v>602</v>
      </c>
      <c r="I31" s="17">
        <v>599</v>
      </c>
      <c r="J31" s="17" t="s">
        <v>46</v>
      </c>
      <c r="K31" s="17">
        <v>599</v>
      </c>
      <c r="L31" s="11" t="s">
        <v>46</v>
      </c>
      <c r="M31" s="11" t="s">
        <v>46</v>
      </c>
      <c r="N31" s="11">
        <v>602</v>
      </c>
      <c r="O31" s="18">
        <v>1</v>
      </c>
      <c r="P31" s="11" t="s">
        <v>47</v>
      </c>
      <c r="Q31" s="19">
        <f>(O31*K31)/H31</f>
        <v>0.99501661129568109</v>
      </c>
      <c r="R31" s="11" t="s">
        <v>48</v>
      </c>
      <c r="S31" s="36">
        <v>157</v>
      </c>
      <c r="T31" s="36">
        <v>201</v>
      </c>
      <c r="U31" s="19">
        <v>0.28025477707006369</v>
      </c>
      <c r="V31" s="11" t="s">
        <v>60</v>
      </c>
      <c r="W31" s="11" t="s">
        <v>182</v>
      </c>
      <c r="X31" s="11" t="s">
        <v>311</v>
      </c>
      <c r="Y31" s="11" t="s">
        <v>311</v>
      </c>
      <c r="Z31" s="10"/>
    </row>
    <row r="32" spans="1:26" ht="45" x14ac:dyDescent="0.25">
      <c r="A32" s="10"/>
      <c r="B32" s="6" t="s">
        <v>174</v>
      </c>
      <c r="C32" s="6" t="s">
        <v>183</v>
      </c>
      <c r="D32" s="6" t="s">
        <v>226</v>
      </c>
      <c r="E32" s="11" t="s">
        <v>185</v>
      </c>
      <c r="F32" s="6" t="s">
        <v>45</v>
      </c>
      <c r="G32" s="11" t="s">
        <v>306</v>
      </c>
      <c r="H32" s="17">
        <v>865</v>
      </c>
      <c r="I32" s="17">
        <v>1037</v>
      </c>
      <c r="J32" s="17" t="s">
        <v>46</v>
      </c>
      <c r="K32" s="17">
        <v>1037</v>
      </c>
      <c r="L32" s="11" t="s">
        <v>46</v>
      </c>
      <c r="M32" s="11" t="s">
        <v>46</v>
      </c>
      <c r="N32" s="29">
        <v>1037</v>
      </c>
      <c r="O32" s="18">
        <v>1</v>
      </c>
      <c r="P32" s="11" t="s">
        <v>47</v>
      </c>
      <c r="Q32" s="19">
        <f>(O32*K32)/H32</f>
        <v>1.1988439306358381</v>
      </c>
      <c r="R32" s="11" t="s">
        <v>48</v>
      </c>
      <c r="S32" s="36">
        <v>316</v>
      </c>
      <c r="T32" s="36">
        <v>333</v>
      </c>
      <c r="U32" s="19">
        <v>5.3797468354430382E-2</v>
      </c>
      <c r="V32" s="11" t="s">
        <v>70</v>
      </c>
      <c r="W32" s="11" t="s">
        <v>71</v>
      </c>
      <c r="X32" s="11" t="s">
        <v>311</v>
      </c>
      <c r="Y32" s="11" t="s">
        <v>311</v>
      </c>
      <c r="Z32" s="10"/>
    </row>
    <row r="33" spans="1:26" ht="180" x14ac:dyDescent="0.25">
      <c r="A33" s="10"/>
      <c r="B33" s="6" t="s">
        <v>174</v>
      </c>
      <c r="C33" s="6" t="s">
        <v>186</v>
      </c>
      <c r="D33" s="6" t="s">
        <v>187</v>
      </c>
      <c r="E33" s="11" t="s">
        <v>188</v>
      </c>
      <c r="F33" s="6" t="s">
        <v>45</v>
      </c>
      <c r="G33" s="11" t="s">
        <v>307</v>
      </c>
      <c r="H33" s="17">
        <v>99</v>
      </c>
      <c r="I33" s="17">
        <v>119</v>
      </c>
      <c r="J33" s="17" t="s">
        <v>46</v>
      </c>
      <c r="K33" s="17">
        <v>119</v>
      </c>
      <c r="L33" s="11" t="s">
        <v>46</v>
      </c>
      <c r="M33" s="11" t="s">
        <v>46</v>
      </c>
      <c r="N33" s="11">
        <v>119</v>
      </c>
      <c r="O33" s="18">
        <v>1</v>
      </c>
      <c r="P33" s="11" t="s">
        <v>47</v>
      </c>
      <c r="Q33" s="19">
        <f>(O33*K33)/H33</f>
        <v>1.202020202020202</v>
      </c>
      <c r="R33" s="11" t="s">
        <v>48</v>
      </c>
      <c r="S33" s="36">
        <v>20</v>
      </c>
      <c r="T33" s="36">
        <v>25</v>
      </c>
      <c r="U33" s="19">
        <v>0.25</v>
      </c>
      <c r="V33" s="11" t="s">
        <v>60</v>
      </c>
      <c r="W33" s="11" t="s">
        <v>189</v>
      </c>
      <c r="X33" s="11" t="s">
        <v>311</v>
      </c>
      <c r="Y33" s="11" t="s">
        <v>311</v>
      </c>
      <c r="Z33" s="10"/>
    </row>
    <row r="34" spans="1:26" ht="180" x14ac:dyDescent="0.25">
      <c r="A34" s="10"/>
      <c r="B34" s="6" t="s">
        <v>174</v>
      </c>
      <c r="C34" s="6" t="s">
        <v>190</v>
      </c>
      <c r="D34" s="6" t="s">
        <v>191</v>
      </c>
      <c r="E34" s="11" t="s">
        <v>192</v>
      </c>
      <c r="F34" s="6" t="s">
        <v>105</v>
      </c>
      <c r="G34" s="11" t="s">
        <v>332</v>
      </c>
      <c r="H34" s="17">
        <v>3126</v>
      </c>
      <c r="I34" s="17">
        <v>3192</v>
      </c>
      <c r="J34" s="17" t="s">
        <v>46</v>
      </c>
      <c r="K34" s="17">
        <v>3192</v>
      </c>
      <c r="L34" s="11" t="s">
        <v>46</v>
      </c>
      <c r="M34" s="11" t="s">
        <v>46</v>
      </c>
      <c r="N34" s="11">
        <v>71</v>
      </c>
      <c r="O34" s="18">
        <v>0.76</v>
      </c>
      <c r="P34" s="11" t="s">
        <v>106</v>
      </c>
      <c r="Q34" s="19">
        <f>(O34*K34)/H34</f>
        <v>0.77604606525911712</v>
      </c>
      <c r="R34" s="11" t="s">
        <v>140</v>
      </c>
      <c r="S34" s="36">
        <v>374</v>
      </c>
      <c r="T34" s="36">
        <v>413</v>
      </c>
      <c r="U34" s="19">
        <v>0.10427807486631016</v>
      </c>
      <c r="V34" s="11" t="s">
        <v>70</v>
      </c>
      <c r="W34" s="11" t="s">
        <v>193</v>
      </c>
      <c r="X34" s="11" t="s">
        <v>311</v>
      </c>
      <c r="Y34" s="11" t="s">
        <v>311</v>
      </c>
      <c r="Z34" s="10"/>
    </row>
    <row r="35" spans="1:26" ht="180" x14ac:dyDescent="0.25">
      <c r="A35" s="10"/>
      <c r="B35" s="6" t="s">
        <v>174</v>
      </c>
      <c r="C35" s="6" t="s">
        <v>194</v>
      </c>
      <c r="D35" s="6" t="s">
        <v>180</v>
      </c>
      <c r="E35" s="11" t="s">
        <v>195</v>
      </c>
      <c r="F35" s="6" t="s">
        <v>45</v>
      </c>
      <c r="G35" s="11" t="s">
        <v>330</v>
      </c>
      <c r="H35" s="17" t="s">
        <v>361</v>
      </c>
      <c r="I35" s="17" t="s">
        <v>286</v>
      </c>
      <c r="J35" s="17" t="s">
        <v>286</v>
      </c>
      <c r="K35" s="17" t="s">
        <v>286</v>
      </c>
      <c r="L35" s="11" t="s">
        <v>46</v>
      </c>
      <c r="M35" s="11" t="s">
        <v>46</v>
      </c>
      <c r="N35" s="11" t="s">
        <v>378</v>
      </c>
      <c r="O35" s="18" t="s">
        <v>378</v>
      </c>
      <c r="P35" s="11" t="s">
        <v>47</v>
      </c>
      <c r="Q35" s="19" t="s">
        <v>378</v>
      </c>
      <c r="R35" s="11" t="s">
        <v>48</v>
      </c>
      <c r="S35" s="36">
        <v>15087</v>
      </c>
      <c r="T35" s="36">
        <v>18295</v>
      </c>
      <c r="U35" s="19">
        <v>0.2126333929873401</v>
      </c>
      <c r="V35" s="11" t="s">
        <v>60</v>
      </c>
      <c r="W35" s="11" t="s">
        <v>196</v>
      </c>
      <c r="X35" s="11" t="s">
        <v>311</v>
      </c>
      <c r="Y35" s="11" t="s">
        <v>311</v>
      </c>
      <c r="Z35" s="10"/>
    </row>
    <row r="36" spans="1:26" ht="180" x14ac:dyDescent="0.25">
      <c r="A36" s="10"/>
      <c r="B36" s="6" t="s">
        <v>174</v>
      </c>
      <c r="C36" s="6" t="s">
        <v>197</v>
      </c>
      <c r="D36" s="6" t="s">
        <v>180</v>
      </c>
      <c r="E36" s="11" t="s">
        <v>198</v>
      </c>
      <c r="F36" s="6" t="s">
        <v>45</v>
      </c>
      <c r="G36" s="11" t="s">
        <v>331</v>
      </c>
      <c r="H36" s="17" t="s">
        <v>361</v>
      </c>
      <c r="I36" s="17" t="s">
        <v>286</v>
      </c>
      <c r="J36" s="17" t="s">
        <v>286</v>
      </c>
      <c r="K36" s="17" t="s">
        <v>286</v>
      </c>
      <c r="L36" s="11" t="s">
        <v>46</v>
      </c>
      <c r="M36" s="11" t="s">
        <v>46</v>
      </c>
      <c r="N36" s="11" t="s">
        <v>378</v>
      </c>
      <c r="O36" s="11" t="s">
        <v>378</v>
      </c>
      <c r="P36" s="11" t="s">
        <v>47</v>
      </c>
      <c r="Q36" s="19" t="s">
        <v>378</v>
      </c>
      <c r="R36" s="11" t="s">
        <v>48</v>
      </c>
      <c r="S36" s="36">
        <v>1904</v>
      </c>
      <c r="T36" s="36">
        <v>2498</v>
      </c>
      <c r="U36" s="19">
        <v>0.31197478991596639</v>
      </c>
      <c r="V36" s="11" t="s">
        <v>60</v>
      </c>
      <c r="W36" s="11" t="s">
        <v>199</v>
      </c>
      <c r="X36" s="11" t="s">
        <v>311</v>
      </c>
      <c r="Y36" s="11" t="s">
        <v>311</v>
      </c>
      <c r="Z36" s="10"/>
    </row>
    <row r="37" spans="1:26" ht="195" x14ac:dyDescent="0.25">
      <c r="A37" s="10"/>
      <c r="B37" s="6" t="s">
        <v>174</v>
      </c>
      <c r="C37" s="6" t="s">
        <v>200</v>
      </c>
      <c r="D37" s="6" t="s">
        <v>184</v>
      </c>
      <c r="E37" s="11" t="s">
        <v>201</v>
      </c>
      <c r="F37" s="6" t="s">
        <v>45</v>
      </c>
      <c r="G37" s="11" t="s">
        <v>308</v>
      </c>
      <c r="H37" s="17" t="s">
        <v>285</v>
      </c>
      <c r="I37" s="17" t="s">
        <v>286</v>
      </c>
      <c r="J37" s="17" t="s">
        <v>287</v>
      </c>
      <c r="K37" s="17" t="s">
        <v>287</v>
      </c>
      <c r="L37" s="11" t="s">
        <v>46</v>
      </c>
      <c r="M37" s="11" t="s">
        <v>46</v>
      </c>
      <c r="N37" s="11" t="s">
        <v>378</v>
      </c>
      <c r="O37" s="18" t="s">
        <v>378</v>
      </c>
      <c r="P37" s="11" t="s">
        <v>47</v>
      </c>
      <c r="Q37" s="19" t="s">
        <v>378</v>
      </c>
      <c r="R37" s="11" t="s">
        <v>48</v>
      </c>
      <c r="S37" s="36">
        <v>30</v>
      </c>
      <c r="T37" s="36">
        <v>0</v>
      </c>
      <c r="U37" s="19">
        <v>-1</v>
      </c>
      <c r="V37" s="11" t="s">
        <v>49</v>
      </c>
      <c r="W37" s="11" t="s">
        <v>385</v>
      </c>
      <c r="X37" s="11" t="s">
        <v>311</v>
      </c>
      <c r="Y37" s="11" t="s">
        <v>311</v>
      </c>
      <c r="Z37" s="10"/>
    </row>
    <row r="38" spans="1:26" ht="180" x14ac:dyDescent="0.25">
      <c r="A38" s="10"/>
      <c r="B38" s="6" t="s">
        <v>174</v>
      </c>
      <c r="C38" s="6" t="s">
        <v>202</v>
      </c>
      <c r="D38" s="6" t="s">
        <v>203</v>
      </c>
      <c r="E38" s="11" t="s">
        <v>358</v>
      </c>
      <c r="F38" s="6" t="s">
        <v>45</v>
      </c>
      <c r="G38" s="11" t="s">
        <v>309</v>
      </c>
      <c r="H38" s="17">
        <v>865</v>
      </c>
      <c r="I38" s="17">
        <v>1037</v>
      </c>
      <c r="J38" s="17" t="s">
        <v>46</v>
      </c>
      <c r="K38" s="17">
        <v>1037</v>
      </c>
      <c r="L38" s="11" t="s">
        <v>46</v>
      </c>
      <c r="M38" s="11" t="s">
        <v>46</v>
      </c>
      <c r="N38" s="29">
        <v>1037</v>
      </c>
      <c r="O38" s="18">
        <v>1</v>
      </c>
      <c r="P38" s="11" t="s">
        <v>47</v>
      </c>
      <c r="Q38" s="19">
        <f>(O38*K38)/H38</f>
        <v>1.1988439306358381</v>
      </c>
      <c r="R38" s="11" t="s">
        <v>48</v>
      </c>
      <c r="S38" s="36">
        <v>135</v>
      </c>
      <c r="T38" s="36">
        <v>171</v>
      </c>
      <c r="U38" s="19">
        <v>0.26666666666666666</v>
      </c>
      <c r="V38" s="11" t="s">
        <v>60</v>
      </c>
      <c r="W38" s="11" t="s">
        <v>199</v>
      </c>
      <c r="X38" s="11" t="s">
        <v>311</v>
      </c>
      <c r="Y38" s="11" t="s">
        <v>311</v>
      </c>
      <c r="Z38" s="10"/>
    </row>
    <row r="39" spans="1:26" ht="180" x14ac:dyDescent="0.25">
      <c r="A39" s="10"/>
      <c r="B39" s="6" t="s">
        <v>174</v>
      </c>
      <c r="C39" s="6" t="s">
        <v>202</v>
      </c>
      <c r="D39" s="6" t="s">
        <v>203</v>
      </c>
      <c r="E39" s="11" t="s">
        <v>357</v>
      </c>
      <c r="F39" s="6" t="s">
        <v>45</v>
      </c>
      <c r="G39" s="11" t="s">
        <v>310</v>
      </c>
      <c r="H39" s="17">
        <v>99</v>
      </c>
      <c r="I39" s="17">
        <v>119</v>
      </c>
      <c r="J39" s="17" t="s">
        <v>46</v>
      </c>
      <c r="K39" s="17">
        <v>119</v>
      </c>
      <c r="L39" s="11" t="s">
        <v>46</v>
      </c>
      <c r="M39" s="11" t="s">
        <v>46</v>
      </c>
      <c r="N39" s="11">
        <v>119</v>
      </c>
      <c r="O39" s="18">
        <v>1</v>
      </c>
      <c r="P39" s="11" t="s">
        <v>47</v>
      </c>
      <c r="Q39" s="19">
        <f>(O39*K39)/H39</f>
        <v>1.202020202020202</v>
      </c>
      <c r="R39" s="11" t="s">
        <v>48</v>
      </c>
      <c r="S39" s="36">
        <v>135</v>
      </c>
      <c r="T39" s="36">
        <v>171</v>
      </c>
      <c r="U39" s="19">
        <v>0.26666666666666666</v>
      </c>
      <c r="V39" s="11" t="s">
        <v>60</v>
      </c>
      <c r="W39" s="11" t="s">
        <v>199</v>
      </c>
      <c r="X39" s="11" t="s">
        <v>311</v>
      </c>
      <c r="Y39" s="11" t="s">
        <v>311</v>
      </c>
      <c r="Z39" s="10"/>
    </row>
    <row r="40" spans="1:26" ht="75" x14ac:dyDescent="0.25">
      <c r="A40" s="10"/>
      <c r="B40" s="6" t="s">
        <v>152</v>
      </c>
      <c r="C40" s="6" t="s">
        <v>153</v>
      </c>
      <c r="D40" s="6" t="s">
        <v>154</v>
      </c>
      <c r="E40" s="11" t="s">
        <v>155</v>
      </c>
      <c r="F40" s="6" t="s">
        <v>45</v>
      </c>
      <c r="G40" s="11" t="s">
        <v>301</v>
      </c>
      <c r="H40" s="17">
        <v>8</v>
      </c>
      <c r="I40" s="17">
        <v>10</v>
      </c>
      <c r="J40" s="17">
        <v>10</v>
      </c>
      <c r="K40" s="17">
        <v>10</v>
      </c>
      <c r="L40" s="11" t="s">
        <v>46</v>
      </c>
      <c r="M40" s="11" t="s">
        <v>46</v>
      </c>
      <c r="N40" s="11">
        <v>10</v>
      </c>
      <c r="O40" s="18">
        <v>1</v>
      </c>
      <c r="P40" s="11" t="s">
        <v>47</v>
      </c>
      <c r="Q40" s="19">
        <f>(O40*K40)/H40</f>
        <v>1.25</v>
      </c>
      <c r="R40" s="11" t="s">
        <v>48</v>
      </c>
      <c r="S40" s="36">
        <v>160</v>
      </c>
      <c r="T40" s="36">
        <v>209</v>
      </c>
      <c r="U40" s="19">
        <v>0.30625000000000002</v>
      </c>
      <c r="V40" s="11" t="s">
        <v>60</v>
      </c>
      <c r="W40" s="11" t="s">
        <v>156</v>
      </c>
      <c r="X40" s="11" t="s">
        <v>311</v>
      </c>
      <c r="Y40" s="11" t="s">
        <v>311</v>
      </c>
      <c r="Z40" s="10"/>
    </row>
    <row r="41" spans="1:26" ht="60" x14ac:dyDescent="0.25">
      <c r="A41" s="10"/>
      <c r="B41" s="6" t="s">
        <v>152</v>
      </c>
      <c r="C41" s="6" t="s">
        <v>157</v>
      </c>
      <c r="D41" s="6" t="s">
        <v>158</v>
      </c>
      <c r="E41" s="11" t="s">
        <v>159</v>
      </c>
      <c r="F41" s="6" t="s">
        <v>56</v>
      </c>
      <c r="G41" s="11" t="s">
        <v>327</v>
      </c>
      <c r="H41" s="17" t="s">
        <v>361</v>
      </c>
      <c r="I41" s="17" t="s">
        <v>286</v>
      </c>
      <c r="J41" s="17" t="s">
        <v>372</v>
      </c>
      <c r="K41" s="17" t="s">
        <v>372</v>
      </c>
      <c r="L41" s="11" t="s">
        <v>46</v>
      </c>
      <c r="M41" s="11" t="s">
        <v>46</v>
      </c>
      <c r="N41" s="11" t="s">
        <v>378</v>
      </c>
      <c r="O41" s="18" t="s">
        <v>378</v>
      </c>
      <c r="P41" s="11" t="s">
        <v>47</v>
      </c>
      <c r="Q41" s="19" t="s">
        <v>378</v>
      </c>
      <c r="R41" s="11" t="s">
        <v>48</v>
      </c>
      <c r="S41" s="36">
        <v>39</v>
      </c>
      <c r="T41" s="36">
        <v>108</v>
      </c>
      <c r="U41" s="19">
        <v>1.7692307692307692</v>
      </c>
      <c r="V41" s="11" t="s">
        <v>60</v>
      </c>
      <c r="W41" s="11" t="s">
        <v>160</v>
      </c>
      <c r="X41" s="11" t="s">
        <v>311</v>
      </c>
      <c r="Y41" s="11" t="s">
        <v>311</v>
      </c>
      <c r="Z41" s="10"/>
    </row>
    <row r="42" spans="1:26" ht="30" x14ac:dyDescent="0.25">
      <c r="A42" s="10"/>
      <c r="B42" s="6" t="s">
        <v>152</v>
      </c>
      <c r="C42" s="6" t="s">
        <v>161</v>
      </c>
      <c r="D42" s="6" t="s">
        <v>162</v>
      </c>
      <c r="E42" s="11" t="s">
        <v>163</v>
      </c>
      <c r="F42" s="6" t="s">
        <v>45</v>
      </c>
      <c r="G42" s="11" t="s">
        <v>302</v>
      </c>
      <c r="H42" s="17" t="s">
        <v>361</v>
      </c>
      <c r="I42" s="17" t="s">
        <v>286</v>
      </c>
      <c r="J42" s="17" t="s">
        <v>340</v>
      </c>
      <c r="K42" s="17" t="s">
        <v>340</v>
      </c>
      <c r="L42" s="11" t="s">
        <v>46</v>
      </c>
      <c r="M42" s="11" t="s">
        <v>46</v>
      </c>
      <c r="N42" s="11" t="s">
        <v>378</v>
      </c>
      <c r="O42" s="18" t="s">
        <v>378</v>
      </c>
      <c r="P42" s="11" t="s">
        <v>47</v>
      </c>
      <c r="Q42" s="19" t="s">
        <v>378</v>
      </c>
      <c r="R42" s="11" t="s">
        <v>48</v>
      </c>
      <c r="S42" s="36">
        <v>15</v>
      </c>
      <c r="T42" s="36">
        <v>14</v>
      </c>
      <c r="U42" s="19">
        <v>-6.6666666666666666E-2</v>
      </c>
      <c r="V42" s="11" t="s">
        <v>70</v>
      </c>
      <c r="W42" s="11" t="s">
        <v>71</v>
      </c>
      <c r="X42" s="11" t="s">
        <v>311</v>
      </c>
      <c r="Y42" s="11" t="s">
        <v>311</v>
      </c>
      <c r="Z42" s="10"/>
    </row>
    <row r="43" spans="1:26" ht="30" x14ac:dyDescent="0.25">
      <c r="A43" s="10"/>
      <c r="B43" s="6" t="s">
        <v>152</v>
      </c>
      <c r="C43" s="6" t="s">
        <v>164</v>
      </c>
      <c r="D43" s="6" t="s">
        <v>162</v>
      </c>
      <c r="E43" s="11" t="s">
        <v>165</v>
      </c>
      <c r="F43" s="6" t="s">
        <v>56</v>
      </c>
      <c r="G43" s="11" t="s">
        <v>328</v>
      </c>
      <c r="H43" s="17">
        <v>6</v>
      </c>
      <c r="I43" s="17">
        <v>6</v>
      </c>
      <c r="J43" s="17">
        <v>6</v>
      </c>
      <c r="K43" s="17">
        <v>6</v>
      </c>
      <c r="L43" s="11" t="s">
        <v>46</v>
      </c>
      <c r="M43" s="11" t="s">
        <v>46</v>
      </c>
      <c r="N43" s="11">
        <v>6</v>
      </c>
      <c r="O43" s="18">
        <v>1</v>
      </c>
      <c r="P43" s="11" t="s">
        <v>47</v>
      </c>
      <c r="Q43" s="19">
        <f>(O43*K43)/H43</f>
        <v>1</v>
      </c>
      <c r="R43" s="11" t="s">
        <v>48</v>
      </c>
      <c r="S43" s="36">
        <v>1065</v>
      </c>
      <c r="T43" s="36">
        <v>1031</v>
      </c>
      <c r="U43" s="19">
        <v>-3.1924882629107983E-2</v>
      </c>
      <c r="V43" s="11" t="s">
        <v>70</v>
      </c>
      <c r="W43" s="11" t="s">
        <v>71</v>
      </c>
      <c r="X43" s="11" t="s">
        <v>311</v>
      </c>
      <c r="Y43" s="11" t="s">
        <v>311</v>
      </c>
      <c r="Z43" s="10"/>
    </row>
    <row r="44" spans="1:26" ht="210" customHeight="1" x14ac:dyDescent="0.25">
      <c r="A44" s="10"/>
      <c r="B44" s="6" t="s">
        <v>152</v>
      </c>
      <c r="C44" s="6" t="s">
        <v>166</v>
      </c>
      <c r="D44" s="6" t="s">
        <v>167</v>
      </c>
      <c r="E44" s="11" t="s">
        <v>168</v>
      </c>
      <c r="F44" s="6" t="s">
        <v>45</v>
      </c>
      <c r="G44" s="11" t="s">
        <v>303</v>
      </c>
      <c r="H44" s="17" t="s">
        <v>361</v>
      </c>
      <c r="I44" s="32" t="s">
        <v>339</v>
      </c>
      <c r="J44" s="17" t="s">
        <v>286</v>
      </c>
      <c r="K44" s="17" t="s">
        <v>342</v>
      </c>
      <c r="L44" s="11" t="s">
        <v>46</v>
      </c>
      <c r="M44" s="11" t="s">
        <v>46</v>
      </c>
      <c r="N44" s="11" t="s">
        <v>378</v>
      </c>
      <c r="O44" s="18" t="s">
        <v>378</v>
      </c>
      <c r="P44" s="11" t="s">
        <v>47</v>
      </c>
      <c r="Q44" s="19" t="s">
        <v>378</v>
      </c>
      <c r="R44" s="11" t="s">
        <v>48</v>
      </c>
      <c r="S44" s="36">
        <v>115</v>
      </c>
      <c r="T44" s="36">
        <v>267</v>
      </c>
      <c r="U44" s="19">
        <v>1.3217391304347825</v>
      </c>
      <c r="V44" s="11" t="s">
        <v>60</v>
      </c>
      <c r="W44" s="11" t="s">
        <v>169</v>
      </c>
      <c r="X44" s="11" t="s">
        <v>311</v>
      </c>
      <c r="Y44" s="11" t="s">
        <v>311</v>
      </c>
      <c r="Z44" s="10"/>
    </row>
    <row r="45" spans="1:26" ht="45" x14ac:dyDescent="0.25">
      <c r="A45" s="10"/>
      <c r="B45" s="6" t="s">
        <v>152</v>
      </c>
      <c r="C45" s="6" t="s">
        <v>170</v>
      </c>
      <c r="D45" s="6" t="s">
        <v>171</v>
      </c>
      <c r="E45" s="11" t="s">
        <v>172</v>
      </c>
      <c r="F45" s="6" t="s">
        <v>45</v>
      </c>
      <c r="G45" s="11" t="s">
        <v>329</v>
      </c>
      <c r="H45" s="17" t="s">
        <v>291</v>
      </c>
      <c r="I45" s="17" t="s">
        <v>286</v>
      </c>
      <c r="J45" s="17" t="s">
        <v>286</v>
      </c>
      <c r="K45" s="17" t="s">
        <v>341</v>
      </c>
      <c r="L45" s="11" t="s">
        <v>46</v>
      </c>
      <c r="M45" s="11" t="s">
        <v>46</v>
      </c>
      <c r="N45" s="11" t="s">
        <v>378</v>
      </c>
      <c r="O45" s="18" t="s">
        <v>378</v>
      </c>
      <c r="P45" s="11" t="s">
        <v>47</v>
      </c>
      <c r="Q45" s="19" t="s">
        <v>378</v>
      </c>
      <c r="R45" s="11" t="s">
        <v>48</v>
      </c>
      <c r="S45" s="36">
        <v>97</v>
      </c>
      <c r="T45" s="36">
        <v>0</v>
      </c>
      <c r="U45" s="19">
        <v>-1</v>
      </c>
      <c r="V45" s="11" t="s">
        <v>49</v>
      </c>
      <c r="W45" s="11" t="s">
        <v>173</v>
      </c>
      <c r="X45" s="11" t="s">
        <v>311</v>
      </c>
      <c r="Y45" s="11" t="s">
        <v>311</v>
      </c>
      <c r="Z45" s="10"/>
    </row>
    <row r="46" spans="1:26" ht="90" x14ac:dyDescent="0.25">
      <c r="A46" s="10"/>
      <c r="B46" s="6" t="s">
        <v>88</v>
      </c>
      <c r="C46" s="6" t="s">
        <v>89</v>
      </c>
      <c r="D46" s="6" t="s">
        <v>90</v>
      </c>
      <c r="E46" s="11" t="s">
        <v>91</v>
      </c>
      <c r="F46" s="6" t="s">
        <v>45</v>
      </c>
      <c r="G46" s="11" t="s">
        <v>360</v>
      </c>
      <c r="H46" s="17" t="s">
        <v>364</v>
      </c>
      <c r="I46" s="17" t="s">
        <v>286</v>
      </c>
      <c r="J46" s="17" t="s">
        <v>364</v>
      </c>
      <c r="K46" s="17" t="s">
        <v>364</v>
      </c>
      <c r="L46" s="11" t="s">
        <v>46</v>
      </c>
      <c r="M46" s="11" t="s">
        <v>46</v>
      </c>
      <c r="N46" s="11" t="s">
        <v>378</v>
      </c>
      <c r="O46" s="18" t="s">
        <v>378</v>
      </c>
      <c r="P46" s="11" t="s">
        <v>47</v>
      </c>
      <c r="Q46" s="19" t="s">
        <v>378</v>
      </c>
      <c r="R46" s="11" t="s">
        <v>48</v>
      </c>
      <c r="S46" s="36">
        <v>50</v>
      </c>
      <c r="T46" s="36">
        <v>253</v>
      </c>
      <c r="U46" s="19">
        <v>4.0599999999999996</v>
      </c>
      <c r="V46" s="11" t="s">
        <v>60</v>
      </c>
      <c r="W46" s="11" t="s">
        <v>92</v>
      </c>
      <c r="X46" s="11" t="s">
        <v>311</v>
      </c>
      <c r="Y46" s="11" t="s">
        <v>311</v>
      </c>
      <c r="Z46" s="10"/>
    </row>
    <row r="47" spans="1:26" ht="75" x14ac:dyDescent="0.25">
      <c r="A47" s="10"/>
      <c r="B47" s="6" t="s">
        <v>88</v>
      </c>
      <c r="C47" s="6" t="s">
        <v>93</v>
      </c>
      <c r="D47" s="6" t="s">
        <v>94</v>
      </c>
      <c r="E47" s="11" t="s">
        <v>95</v>
      </c>
      <c r="F47" s="6" t="s">
        <v>45</v>
      </c>
      <c r="G47" s="11" t="s">
        <v>317</v>
      </c>
      <c r="H47" s="28" t="s">
        <v>362</v>
      </c>
      <c r="I47" s="28" t="s">
        <v>363</v>
      </c>
      <c r="J47" s="28" t="s">
        <v>362</v>
      </c>
      <c r="K47" s="28" t="s">
        <v>349</v>
      </c>
      <c r="L47" s="11" t="s">
        <v>46</v>
      </c>
      <c r="M47" s="11" t="s">
        <v>46</v>
      </c>
      <c r="N47" s="11" t="s">
        <v>378</v>
      </c>
      <c r="O47" s="18" t="s">
        <v>378</v>
      </c>
      <c r="P47" s="11" t="s">
        <v>47</v>
      </c>
      <c r="Q47" s="19" t="s">
        <v>378</v>
      </c>
      <c r="R47" s="11" t="s">
        <v>48</v>
      </c>
      <c r="S47" s="36">
        <v>30</v>
      </c>
      <c r="T47" s="36">
        <v>7</v>
      </c>
      <c r="U47" s="19">
        <v>-0.76666666666666672</v>
      </c>
      <c r="V47" s="11" t="s">
        <v>49</v>
      </c>
      <c r="W47" s="11" t="s">
        <v>96</v>
      </c>
      <c r="X47" s="11" t="s">
        <v>311</v>
      </c>
      <c r="Y47" s="11" t="s">
        <v>311</v>
      </c>
      <c r="Z47" s="10"/>
    </row>
    <row r="48" spans="1:26" ht="90" x14ac:dyDescent="0.25">
      <c r="A48" s="10"/>
      <c r="B48" s="6" t="s">
        <v>88</v>
      </c>
      <c r="C48" s="6" t="s">
        <v>97</v>
      </c>
      <c r="D48" s="6" t="s">
        <v>98</v>
      </c>
      <c r="E48" s="11" t="s">
        <v>352</v>
      </c>
      <c r="F48" s="6" t="s">
        <v>45</v>
      </c>
      <c r="G48" s="11" t="s">
        <v>318</v>
      </c>
      <c r="H48" s="17" t="s">
        <v>262</v>
      </c>
      <c r="I48" s="17" t="s">
        <v>341</v>
      </c>
      <c r="J48" s="17" t="s">
        <v>367</v>
      </c>
      <c r="K48" s="17" t="s">
        <v>341</v>
      </c>
      <c r="L48" s="11" t="s">
        <v>46</v>
      </c>
      <c r="M48" s="11" t="s">
        <v>46</v>
      </c>
      <c r="N48" s="11" t="s">
        <v>378</v>
      </c>
      <c r="O48" s="18" t="s">
        <v>378</v>
      </c>
      <c r="P48" s="11" t="s">
        <v>47</v>
      </c>
      <c r="Q48" s="19" t="s">
        <v>378</v>
      </c>
      <c r="R48" s="11" t="s">
        <v>48</v>
      </c>
      <c r="S48" s="36">
        <v>0</v>
      </c>
      <c r="T48" s="36">
        <v>2.5</v>
      </c>
      <c r="U48" s="19" t="s">
        <v>381</v>
      </c>
      <c r="V48" s="11" t="s">
        <v>70</v>
      </c>
      <c r="W48" s="11" t="s">
        <v>99</v>
      </c>
      <c r="X48" s="11" t="s">
        <v>311</v>
      </c>
      <c r="Y48" s="11" t="s">
        <v>311</v>
      </c>
      <c r="Z48" s="10"/>
    </row>
    <row r="49" spans="1:26" ht="120" x14ac:dyDescent="0.25">
      <c r="A49" s="10"/>
      <c r="B49" s="6" t="s">
        <v>88</v>
      </c>
      <c r="C49" s="6" t="s">
        <v>100</v>
      </c>
      <c r="D49" s="6" t="s">
        <v>101</v>
      </c>
      <c r="E49" s="11" t="s">
        <v>353</v>
      </c>
      <c r="F49" s="6" t="s">
        <v>45</v>
      </c>
      <c r="G49" s="11" t="s">
        <v>379</v>
      </c>
      <c r="H49" s="17" t="s">
        <v>361</v>
      </c>
      <c r="I49" s="17" t="s">
        <v>286</v>
      </c>
      <c r="J49" s="17" t="s">
        <v>286</v>
      </c>
      <c r="K49" s="17" t="s">
        <v>286</v>
      </c>
      <c r="L49" s="11" t="s">
        <v>46</v>
      </c>
      <c r="M49" s="11" t="s">
        <v>46</v>
      </c>
      <c r="N49" s="11" t="s">
        <v>378</v>
      </c>
      <c r="O49" s="18" t="s">
        <v>378</v>
      </c>
      <c r="P49" s="11" t="s">
        <v>47</v>
      </c>
      <c r="Q49" s="19" t="s">
        <v>378</v>
      </c>
      <c r="R49" s="11" t="s">
        <v>48</v>
      </c>
      <c r="S49" s="36">
        <v>0</v>
      </c>
      <c r="T49" s="36">
        <v>140</v>
      </c>
      <c r="U49" s="19" t="s">
        <v>381</v>
      </c>
      <c r="V49" s="11" t="s">
        <v>70</v>
      </c>
      <c r="W49" s="11" t="s">
        <v>102</v>
      </c>
      <c r="X49" s="11" t="s">
        <v>311</v>
      </c>
      <c r="Y49" s="11" t="s">
        <v>311</v>
      </c>
      <c r="Z49" s="10"/>
    </row>
    <row r="50" spans="1:26" ht="165" x14ac:dyDescent="0.25">
      <c r="A50" s="10"/>
      <c r="B50" s="6" t="s">
        <v>83</v>
      </c>
      <c r="C50" s="6" t="s">
        <v>84</v>
      </c>
      <c r="D50" s="6" t="s">
        <v>85</v>
      </c>
      <c r="E50" s="11" t="s">
        <v>86</v>
      </c>
      <c r="F50" s="6" t="s">
        <v>45</v>
      </c>
      <c r="G50" s="11" t="s">
        <v>316</v>
      </c>
      <c r="H50" s="35" t="s">
        <v>337</v>
      </c>
      <c r="I50" s="35" t="s">
        <v>359</v>
      </c>
      <c r="J50" s="28" t="s">
        <v>365</v>
      </c>
      <c r="K50" s="35" t="s">
        <v>366</v>
      </c>
      <c r="L50" s="11" t="s">
        <v>46</v>
      </c>
      <c r="M50" s="11" t="s">
        <v>46</v>
      </c>
      <c r="N50" s="11" t="s">
        <v>378</v>
      </c>
      <c r="O50" s="18" t="s">
        <v>378</v>
      </c>
      <c r="P50" s="11" t="s">
        <v>47</v>
      </c>
      <c r="Q50" s="19" t="s">
        <v>378</v>
      </c>
      <c r="R50" s="11" t="s">
        <v>140</v>
      </c>
      <c r="S50" s="36">
        <v>90</v>
      </c>
      <c r="T50" s="36">
        <v>100</v>
      </c>
      <c r="U50" s="19">
        <v>0.1111111111111111</v>
      </c>
      <c r="V50" s="11" t="s">
        <v>60</v>
      </c>
      <c r="W50" s="11" t="s">
        <v>87</v>
      </c>
      <c r="X50" s="11" t="s">
        <v>311</v>
      </c>
      <c r="Y50" s="11" t="s">
        <v>311</v>
      </c>
      <c r="Z50" s="10"/>
    </row>
    <row r="51" spans="1:26" ht="75" x14ac:dyDescent="0.25">
      <c r="A51" s="10"/>
      <c r="B51" s="6" t="s">
        <v>290</v>
      </c>
      <c r="C51" s="6" t="s">
        <v>137</v>
      </c>
      <c r="D51" s="6" t="s">
        <v>138</v>
      </c>
      <c r="E51" s="11" t="s">
        <v>139</v>
      </c>
      <c r="F51" s="6" t="s">
        <v>45</v>
      </c>
      <c r="G51" s="11" t="s">
        <v>298</v>
      </c>
      <c r="H51" s="17" t="s">
        <v>361</v>
      </c>
      <c r="I51" s="31" t="s">
        <v>338</v>
      </c>
      <c r="J51" s="17" t="s">
        <v>286</v>
      </c>
      <c r="K51" s="17" t="s">
        <v>345</v>
      </c>
      <c r="L51" s="11" t="s">
        <v>59</v>
      </c>
      <c r="M51" s="11" t="s">
        <v>347</v>
      </c>
      <c r="N51" s="11" t="s">
        <v>378</v>
      </c>
      <c r="O51" s="18" t="s">
        <v>378</v>
      </c>
      <c r="P51" s="11" t="s">
        <v>47</v>
      </c>
      <c r="Q51" s="19" t="s">
        <v>378</v>
      </c>
      <c r="R51" s="37" t="s">
        <v>140</v>
      </c>
      <c r="S51" s="36">
        <v>130</v>
      </c>
      <c r="T51" s="36">
        <v>368</v>
      </c>
      <c r="U51" s="19">
        <v>1.8307692307692307</v>
      </c>
      <c r="V51" s="11" t="s">
        <v>60</v>
      </c>
      <c r="W51" s="11" t="s">
        <v>141</v>
      </c>
      <c r="X51" s="11" t="s">
        <v>311</v>
      </c>
      <c r="Y51" s="11" t="s">
        <v>311</v>
      </c>
      <c r="Z51" s="10"/>
    </row>
    <row r="52" spans="1:26" ht="135" x14ac:dyDescent="0.25">
      <c r="A52" s="10"/>
      <c r="B52" s="6" t="s">
        <v>290</v>
      </c>
      <c r="C52" s="6" t="s">
        <v>142</v>
      </c>
      <c r="D52" s="6" t="s">
        <v>143</v>
      </c>
      <c r="E52" s="11" t="s">
        <v>144</v>
      </c>
      <c r="F52" s="6" t="s">
        <v>45</v>
      </c>
      <c r="G52" s="11" t="s">
        <v>299</v>
      </c>
      <c r="H52" s="17" t="s">
        <v>361</v>
      </c>
      <c r="I52" s="17" t="s">
        <v>242</v>
      </c>
      <c r="J52" s="17" t="s">
        <v>286</v>
      </c>
      <c r="K52" s="17" t="s">
        <v>344</v>
      </c>
      <c r="L52" s="11" t="s">
        <v>46</v>
      </c>
      <c r="M52" s="11" t="s">
        <v>46</v>
      </c>
      <c r="N52" s="11" t="s">
        <v>378</v>
      </c>
      <c r="O52" s="18" t="s">
        <v>378</v>
      </c>
      <c r="P52" s="11" t="s">
        <v>47</v>
      </c>
      <c r="Q52" s="19" t="s">
        <v>378</v>
      </c>
      <c r="R52" s="37" t="s">
        <v>48</v>
      </c>
      <c r="S52" s="36">
        <v>0</v>
      </c>
      <c r="T52" s="36">
        <v>6.5</v>
      </c>
      <c r="U52" s="19" t="s">
        <v>381</v>
      </c>
      <c r="V52" s="11" t="s">
        <v>70</v>
      </c>
      <c r="W52" s="11" t="s">
        <v>145</v>
      </c>
      <c r="X52" s="11" t="s">
        <v>311</v>
      </c>
      <c r="Y52" s="11" t="s">
        <v>311</v>
      </c>
      <c r="Z52" s="10"/>
    </row>
    <row r="53" spans="1:26" ht="135" x14ac:dyDescent="0.25">
      <c r="A53" s="10"/>
      <c r="B53" s="6" t="s">
        <v>290</v>
      </c>
      <c r="C53" s="6" t="s">
        <v>146</v>
      </c>
      <c r="D53" s="6" t="s">
        <v>147</v>
      </c>
      <c r="E53" s="11" t="s">
        <v>148</v>
      </c>
      <c r="F53" s="6" t="s">
        <v>45</v>
      </c>
      <c r="G53" s="11" t="s">
        <v>300</v>
      </c>
      <c r="H53" s="17" t="s">
        <v>361</v>
      </c>
      <c r="I53" s="17" t="s">
        <v>243</v>
      </c>
      <c r="J53" s="17" t="s">
        <v>286</v>
      </c>
      <c r="K53" s="17" t="s">
        <v>343</v>
      </c>
      <c r="L53" s="11" t="s">
        <v>59</v>
      </c>
      <c r="M53" s="11" t="s">
        <v>346</v>
      </c>
      <c r="N53" s="11" t="s">
        <v>378</v>
      </c>
      <c r="O53" s="18" t="s">
        <v>378</v>
      </c>
      <c r="P53" s="11" t="s">
        <v>47</v>
      </c>
      <c r="Q53" s="19" t="s">
        <v>378</v>
      </c>
      <c r="R53" s="11" t="s">
        <v>140</v>
      </c>
      <c r="S53" s="36">
        <v>40</v>
      </c>
      <c r="T53" s="36">
        <v>0</v>
      </c>
      <c r="U53" s="19">
        <v>-1</v>
      </c>
      <c r="V53" s="11" t="s">
        <v>49</v>
      </c>
      <c r="W53" s="11" t="s">
        <v>149</v>
      </c>
      <c r="X53" s="11" t="s">
        <v>311</v>
      </c>
      <c r="Y53" s="11" t="s">
        <v>311</v>
      </c>
      <c r="Z53" s="10"/>
    </row>
    <row r="54" spans="1:26" ht="30" x14ac:dyDescent="0.25">
      <c r="A54" s="10"/>
      <c r="B54" s="6" t="s">
        <v>290</v>
      </c>
      <c r="C54" s="6" t="s">
        <v>150</v>
      </c>
      <c r="D54" s="26">
        <v>6.5</v>
      </c>
      <c r="E54" s="11" t="s">
        <v>151</v>
      </c>
      <c r="F54" s="6" t="s">
        <v>45</v>
      </c>
      <c r="G54" s="11" t="s">
        <v>326</v>
      </c>
      <c r="H54" s="17" t="s">
        <v>361</v>
      </c>
      <c r="I54" s="17" t="s">
        <v>286</v>
      </c>
      <c r="J54" s="17" t="s">
        <v>286</v>
      </c>
      <c r="K54" s="17" t="s">
        <v>286</v>
      </c>
      <c r="L54" s="11" t="s">
        <v>46</v>
      </c>
      <c r="M54" s="11" t="s">
        <v>46</v>
      </c>
      <c r="N54" s="11" t="s">
        <v>378</v>
      </c>
      <c r="O54" s="18" t="s">
        <v>378</v>
      </c>
      <c r="P54" s="11" t="s">
        <v>47</v>
      </c>
      <c r="Q54" s="19" t="s">
        <v>378</v>
      </c>
      <c r="R54" s="11" t="s">
        <v>48</v>
      </c>
      <c r="S54" s="36">
        <v>157</v>
      </c>
      <c r="T54" s="36">
        <v>157</v>
      </c>
      <c r="U54" s="19">
        <v>0</v>
      </c>
      <c r="V54" s="11" t="s">
        <v>70</v>
      </c>
      <c r="W54" s="11" t="s">
        <v>71</v>
      </c>
      <c r="X54" s="11" t="s">
        <v>311</v>
      </c>
      <c r="Y54" s="11" t="s">
        <v>311</v>
      </c>
      <c r="Z54" s="10"/>
    </row>
    <row r="55" spans="1:26" ht="30" x14ac:dyDescent="0.25">
      <c r="A55" s="10"/>
      <c r="B55" s="6" t="s">
        <v>289</v>
      </c>
      <c r="C55" s="6" t="s">
        <v>133</v>
      </c>
      <c r="D55" s="6" t="s">
        <v>134</v>
      </c>
      <c r="E55" s="11" t="s">
        <v>135</v>
      </c>
      <c r="F55" s="6" t="s">
        <v>45</v>
      </c>
      <c r="G55" s="11" t="s">
        <v>135</v>
      </c>
      <c r="H55" s="17" t="s">
        <v>361</v>
      </c>
      <c r="I55" s="17" t="s">
        <v>286</v>
      </c>
      <c r="J55" s="17" t="s">
        <v>371</v>
      </c>
      <c r="K55" s="17" t="s">
        <v>136</v>
      </c>
      <c r="L55" s="11" t="s">
        <v>46</v>
      </c>
      <c r="M55" s="11" t="s">
        <v>46</v>
      </c>
      <c r="N55" s="11" t="s">
        <v>378</v>
      </c>
      <c r="O55" s="18" t="s">
        <v>378</v>
      </c>
      <c r="P55" s="11" t="s">
        <v>47</v>
      </c>
      <c r="Q55" s="19" t="s">
        <v>378</v>
      </c>
      <c r="R55" s="11" t="s">
        <v>48</v>
      </c>
      <c r="S55" s="36">
        <v>800</v>
      </c>
      <c r="T55" s="36">
        <v>0</v>
      </c>
      <c r="U55" s="19">
        <v>-1</v>
      </c>
      <c r="V55" s="11" t="s">
        <v>49</v>
      </c>
      <c r="W55" s="11" t="s">
        <v>136</v>
      </c>
      <c r="X55" s="11" t="s">
        <v>311</v>
      </c>
      <c r="Y55" s="11" t="s">
        <v>311</v>
      </c>
      <c r="Z55" s="10"/>
    </row>
    <row r="56" spans="1:26" ht="75" x14ac:dyDescent="0.25">
      <c r="A56" s="10"/>
      <c r="B56" s="6" t="s">
        <v>288</v>
      </c>
      <c r="C56" s="6" t="s">
        <v>204</v>
      </c>
      <c r="D56" s="6" t="s">
        <v>205</v>
      </c>
      <c r="E56" s="11" t="s">
        <v>206</v>
      </c>
      <c r="F56" s="6" t="s">
        <v>45</v>
      </c>
      <c r="G56" s="11" t="s">
        <v>333</v>
      </c>
      <c r="H56" s="17" t="s">
        <v>361</v>
      </c>
      <c r="I56" s="17" t="s">
        <v>286</v>
      </c>
      <c r="J56" s="17" t="s">
        <v>286</v>
      </c>
      <c r="K56" s="17" t="s">
        <v>286</v>
      </c>
      <c r="L56" s="11" t="s">
        <v>46</v>
      </c>
      <c r="M56" s="11" t="s">
        <v>46</v>
      </c>
      <c r="N56" s="11" t="s">
        <v>378</v>
      </c>
      <c r="O56" s="18" t="s">
        <v>378</v>
      </c>
      <c r="P56" s="11" t="s">
        <v>47</v>
      </c>
      <c r="Q56" s="19" t="s">
        <v>378</v>
      </c>
      <c r="R56" s="11" t="s">
        <v>48</v>
      </c>
      <c r="S56" s="36">
        <v>520</v>
      </c>
      <c r="T56" s="36">
        <v>949</v>
      </c>
      <c r="U56" s="19">
        <v>0.82499999999999996</v>
      </c>
      <c r="V56" s="11" t="s">
        <v>60</v>
      </c>
      <c r="W56" s="11" t="s">
        <v>207</v>
      </c>
      <c r="X56" s="11" t="s">
        <v>311</v>
      </c>
      <c r="Y56" s="11" t="s">
        <v>311</v>
      </c>
      <c r="Z56" s="10"/>
    </row>
    <row r="57" spans="1:26" ht="60" x14ac:dyDescent="0.25">
      <c r="A57" s="10"/>
      <c r="B57" s="6" t="s">
        <v>288</v>
      </c>
      <c r="C57" s="6" t="s">
        <v>208</v>
      </c>
      <c r="D57" s="6" t="s">
        <v>209</v>
      </c>
      <c r="E57" s="11" t="s">
        <v>210</v>
      </c>
      <c r="F57" s="6" t="s">
        <v>45</v>
      </c>
      <c r="G57" s="11" t="s">
        <v>334</v>
      </c>
      <c r="H57" s="17" t="s">
        <v>361</v>
      </c>
      <c r="I57" s="17" t="s">
        <v>286</v>
      </c>
      <c r="J57" s="17" t="s">
        <v>286</v>
      </c>
      <c r="K57" s="17" t="s">
        <v>286</v>
      </c>
      <c r="L57" s="11" t="s">
        <v>46</v>
      </c>
      <c r="M57" s="11" t="s">
        <v>46</v>
      </c>
      <c r="N57" s="11" t="s">
        <v>378</v>
      </c>
      <c r="O57" s="18" t="s">
        <v>378</v>
      </c>
      <c r="P57" s="11" t="s">
        <v>47</v>
      </c>
      <c r="Q57" s="19" t="s">
        <v>378</v>
      </c>
      <c r="R57" s="11" t="s">
        <v>48</v>
      </c>
      <c r="S57" s="36">
        <v>100</v>
      </c>
      <c r="T57" s="36">
        <v>666</v>
      </c>
      <c r="U57" s="19">
        <v>5.66</v>
      </c>
      <c r="V57" s="11" t="s">
        <v>60</v>
      </c>
      <c r="W57" s="11" t="s">
        <v>211</v>
      </c>
      <c r="X57" s="11" t="s">
        <v>311</v>
      </c>
      <c r="Y57" s="11" t="s">
        <v>311</v>
      </c>
      <c r="Z57" s="10"/>
    </row>
  </sheetData>
  <autoFilter ref="B11:Y57" xr:uid="{EAB348DF-2E0B-4DF0-8BC0-5E74DDB7B388}"/>
  <mergeCells count="2">
    <mergeCell ref="B2:B5"/>
    <mergeCell ref="C2:C5"/>
  </mergeCells>
  <phoneticPr fontId="9" type="noConversion"/>
  <dataValidations count="5">
    <dataValidation type="list" allowBlank="1" showInputMessage="1" showErrorMessage="1" sqref="R12:R50 R53:R57" xr:uid="{2C8E9648-9973-46E6-BCC2-6AB0E905AB01}">
      <formula1>"Initiative validated, Initiative not validated"</formula1>
    </dataValidation>
    <dataValidation type="list" allowBlank="1" showInputMessage="1" showErrorMessage="1" sqref="B12:B57" xr:uid="{DD3B0D63-5BEA-4896-9C34-0B9AEAA72777}">
      <formula1>"Grid Design Operations and Maintenance, Vegetation Management and Inspections, Situational Awareness and Forecasting, Emergency Preparedness, Community Outreach and Engagement, Wildfire Mitigation Plan Strategy Development, Risk Methodology and Assessment"</formula1>
    </dataValidation>
    <dataValidation type="list" allowBlank="1" showInputMessage="1" showErrorMessage="1" sqref="F12:F57" xr:uid="{15A20509-6514-4681-A9D0-DADD8958873F}">
      <formula1>"Focus &amp; field verifiable, Non-focus &amp; field verifiable, Focus &amp; non-field verifiable, Non-focus &amp; non-field verifiable"</formula1>
    </dataValidation>
    <dataValidation type="list" allowBlank="1" showInputMessage="1" showErrorMessage="1" sqref="L12:L57" xr:uid="{0981D836-7C1D-4A0E-8F4E-C3358D6A18A3}">
      <formula1>"Target met, Target not met"</formula1>
    </dataValidation>
    <dataValidation type="list" allowBlank="1" showInputMessage="1" showErrorMessage="1" sqref="V12:V57" xr:uid="{7BCE6F5D-8186-4BF9-87FB-B96C9DD09329}">
      <formula1>"Underspend, Overspend, No discrepancy"</formula1>
    </dataValidation>
  </dataValidation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7D0EF-EFA4-41F5-9189-D65325B07691}">
  <sheetPr>
    <tabColor theme="7"/>
  </sheetPr>
  <dimension ref="B2:F26"/>
  <sheetViews>
    <sheetView showGridLines="0" workbookViewId="0">
      <pane ySplit="9" topLeftCell="A10" activePane="bottomLeft" state="frozen"/>
      <selection pane="bottomLeft"/>
    </sheetView>
  </sheetViews>
  <sheetFormatPr defaultRowHeight="15" x14ac:dyDescent="0.25"/>
  <cols>
    <col min="1" max="1" width="3.85546875" customWidth="1"/>
    <col min="2" max="2" width="22.140625" customWidth="1"/>
    <col min="3" max="3" width="36.5703125" customWidth="1"/>
    <col min="4" max="4" width="19.42578125" customWidth="1"/>
    <col min="5" max="5" width="19.7109375" bestFit="1" customWidth="1"/>
    <col min="6" max="6" width="58.7109375" customWidth="1"/>
  </cols>
  <sheetData>
    <row r="2" spans="2:6" x14ac:dyDescent="0.25">
      <c r="B2" s="38"/>
      <c r="C2" s="39" t="s">
        <v>212</v>
      </c>
    </row>
    <row r="3" spans="2:6" x14ac:dyDescent="0.25">
      <c r="B3" s="38"/>
      <c r="C3" s="40"/>
    </row>
    <row r="4" spans="2:6" x14ac:dyDescent="0.25">
      <c r="B4" s="38"/>
      <c r="C4" s="40"/>
    </row>
    <row r="5" spans="2:6" x14ac:dyDescent="0.25">
      <c r="B5" s="38"/>
      <c r="C5" s="40"/>
    </row>
    <row r="6" spans="2:6" x14ac:dyDescent="0.25">
      <c r="C6" s="2"/>
    </row>
    <row r="7" spans="2:6" x14ac:dyDescent="0.25">
      <c r="B7" s="1" t="s">
        <v>1</v>
      </c>
      <c r="C7" s="3" t="s">
        <v>2</v>
      </c>
    </row>
    <row r="8" spans="2:6" ht="4.5" customHeight="1" x14ac:dyDescent="0.25">
      <c r="B8" s="1"/>
      <c r="C8" s="4"/>
    </row>
    <row r="9" spans="2:6" x14ac:dyDescent="0.25">
      <c r="B9" s="1" t="s">
        <v>3</v>
      </c>
      <c r="C9" s="3" t="s">
        <v>4</v>
      </c>
    </row>
    <row r="11" spans="2:6" x14ac:dyDescent="0.25">
      <c r="B11" s="12" t="s">
        <v>213</v>
      </c>
      <c r="C11" s="12" t="s">
        <v>214</v>
      </c>
      <c r="D11" s="34" t="s">
        <v>215</v>
      </c>
      <c r="E11" s="12" t="s">
        <v>216</v>
      </c>
      <c r="F11" s="12" t="s">
        <v>217</v>
      </c>
    </row>
    <row r="12" spans="2:6" ht="409.5" x14ac:dyDescent="0.25">
      <c r="B12" s="22">
        <v>45754</v>
      </c>
      <c r="C12" s="22">
        <v>45757</v>
      </c>
      <c r="D12" s="11" t="s">
        <v>258</v>
      </c>
      <c r="E12" s="6" t="s">
        <v>245</v>
      </c>
      <c r="F12" s="11" t="s">
        <v>257</v>
      </c>
    </row>
    <row r="13" spans="2:6" ht="45" x14ac:dyDescent="0.25">
      <c r="B13" s="22">
        <v>45768</v>
      </c>
      <c r="C13" s="22">
        <v>45771</v>
      </c>
      <c r="D13" s="11" t="s">
        <v>202</v>
      </c>
      <c r="E13" s="6" t="s">
        <v>246</v>
      </c>
      <c r="F13" s="11" t="s">
        <v>261</v>
      </c>
    </row>
    <row r="14" spans="2:6" ht="30" x14ac:dyDescent="0.25">
      <c r="B14" s="22">
        <v>45776</v>
      </c>
      <c r="C14" s="22">
        <v>45779</v>
      </c>
      <c r="D14" s="11" t="s">
        <v>283</v>
      </c>
      <c r="E14" s="6" t="s">
        <v>247</v>
      </c>
      <c r="F14" s="6" t="s">
        <v>284</v>
      </c>
    </row>
    <row r="15" spans="2:6" ht="345" x14ac:dyDescent="0.25">
      <c r="B15" s="22">
        <v>45776</v>
      </c>
      <c r="C15" s="22">
        <v>45779</v>
      </c>
      <c r="D15" s="11" t="s">
        <v>264</v>
      </c>
      <c r="E15" s="6" t="s">
        <v>248</v>
      </c>
      <c r="F15" s="11" t="s">
        <v>265</v>
      </c>
    </row>
    <row r="16" spans="2:6" ht="30" x14ac:dyDescent="0.25">
      <c r="B16" s="22">
        <v>45782</v>
      </c>
      <c r="C16" s="22">
        <v>45785</v>
      </c>
      <c r="D16" s="11" t="s">
        <v>190</v>
      </c>
      <c r="E16" s="6" t="s">
        <v>249</v>
      </c>
      <c r="F16" s="11" t="s">
        <v>281</v>
      </c>
    </row>
    <row r="17" spans="2:6" ht="225" x14ac:dyDescent="0.25">
      <c r="B17" s="22">
        <v>45785</v>
      </c>
      <c r="C17" s="22">
        <v>45790</v>
      </c>
      <c r="D17" s="11" t="s">
        <v>266</v>
      </c>
      <c r="E17" s="6" t="s">
        <v>250</v>
      </c>
      <c r="F17" s="11" t="s">
        <v>267</v>
      </c>
    </row>
    <row r="18" spans="2:6" ht="165" x14ac:dyDescent="0.25">
      <c r="B18" s="22">
        <v>45790</v>
      </c>
      <c r="C18" s="22">
        <v>45793</v>
      </c>
      <c r="D18" s="11" t="s">
        <v>268</v>
      </c>
      <c r="E18" s="6" t="s">
        <v>251</v>
      </c>
      <c r="F18" s="11" t="s">
        <v>282</v>
      </c>
    </row>
    <row r="19" spans="2:6" ht="45" x14ac:dyDescent="0.25">
      <c r="B19" s="22">
        <v>45791</v>
      </c>
      <c r="C19" s="22">
        <v>45796</v>
      </c>
      <c r="D19" s="11" t="s">
        <v>190</v>
      </c>
      <c r="E19" s="6" t="s">
        <v>259</v>
      </c>
      <c r="F19" s="11" t="s">
        <v>280</v>
      </c>
    </row>
    <row r="20" spans="2:6" ht="75" x14ac:dyDescent="0.25">
      <c r="B20" s="22">
        <v>45792</v>
      </c>
      <c r="C20" s="22">
        <v>45797</v>
      </c>
      <c r="D20" s="11" t="s">
        <v>269</v>
      </c>
      <c r="E20" s="6" t="s">
        <v>252</v>
      </c>
      <c r="F20" s="11" t="s">
        <v>279</v>
      </c>
    </row>
    <row r="21" spans="2:6" ht="75" x14ac:dyDescent="0.25">
      <c r="B21" s="22">
        <v>45798</v>
      </c>
      <c r="C21" s="22">
        <v>45804</v>
      </c>
      <c r="D21" s="11" t="s">
        <v>270</v>
      </c>
      <c r="E21" s="6" t="s">
        <v>253</v>
      </c>
      <c r="F21" s="11" t="s">
        <v>271</v>
      </c>
    </row>
    <row r="22" spans="2:6" x14ac:dyDescent="0.25">
      <c r="B22" s="22">
        <v>45800</v>
      </c>
      <c r="C22" s="22">
        <v>45804</v>
      </c>
      <c r="D22" s="11" t="s">
        <v>67</v>
      </c>
      <c r="E22" s="6" t="s">
        <v>254</v>
      </c>
      <c r="F22" s="6" t="s">
        <v>272</v>
      </c>
    </row>
    <row r="23" spans="2:6" ht="30" x14ac:dyDescent="0.25">
      <c r="B23" s="22">
        <v>45804</v>
      </c>
      <c r="C23" s="22">
        <v>45807</v>
      </c>
      <c r="D23" s="11" t="s">
        <v>190</v>
      </c>
      <c r="E23" s="6" t="s">
        <v>260</v>
      </c>
      <c r="F23" s="11" t="s">
        <v>278</v>
      </c>
    </row>
    <row r="24" spans="2:6" ht="45" x14ac:dyDescent="0.25">
      <c r="B24" s="22">
        <v>45806</v>
      </c>
      <c r="C24" s="6" t="s">
        <v>277</v>
      </c>
      <c r="D24" s="11" t="s">
        <v>202</v>
      </c>
      <c r="E24" s="6" t="s">
        <v>255</v>
      </c>
      <c r="F24" s="11" t="s">
        <v>382</v>
      </c>
    </row>
    <row r="25" spans="2:6" ht="120" x14ac:dyDescent="0.25">
      <c r="B25" s="22">
        <v>45814</v>
      </c>
      <c r="C25" s="6" t="s">
        <v>384</v>
      </c>
      <c r="D25" s="11" t="s">
        <v>273</v>
      </c>
      <c r="E25" s="6" t="s">
        <v>256</v>
      </c>
      <c r="F25" s="11" t="s">
        <v>383</v>
      </c>
    </row>
    <row r="26" spans="2:6" x14ac:dyDescent="0.25">
      <c r="D26" s="33"/>
    </row>
  </sheetData>
  <mergeCells count="2">
    <mergeCell ref="B2:B5"/>
    <mergeCell ref="C2:C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49E1E-8090-42A8-B4BA-4332026E69AA}">
  <sheetPr>
    <tabColor theme="9" tint="0.39997558519241921"/>
  </sheetPr>
  <dimension ref="B2:F18"/>
  <sheetViews>
    <sheetView showGridLines="0" workbookViewId="0">
      <pane ySplit="9" topLeftCell="A10" activePane="bottomLeft" state="frozen"/>
      <selection pane="bottomLeft"/>
    </sheetView>
  </sheetViews>
  <sheetFormatPr defaultRowHeight="15" x14ac:dyDescent="0.25"/>
  <cols>
    <col min="1" max="1" width="3.85546875" customWidth="1"/>
    <col min="2" max="2" width="37.42578125" bestFit="1" customWidth="1"/>
    <col min="3" max="3" width="35" customWidth="1"/>
    <col min="4" max="4" width="20.7109375" bestFit="1" customWidth="1"/>
    <col min="5" max="5" width="39" customWidth="1"/>
    <col min="6" max="6" width="33.5703125" customWidth="1"/>
  </cols>
  <sheetData>
    <row r="2" spans="2:6" x14ac:dyDescent="0.25">
      <c r="B2" s="38"/>
      <c r="C2" s="39" t="s">
        <v>218</v>
      </c>
    </row>
    <row r="3" spans="2:6" x14ac:dyDescent="0.25">
      <c r="B3" s="38"/>
      <c r="C3" s="40"/>
    </row>
    <row r="4" spans="2:6" x14ac:dyDescent="0.25">
      <c r="B4" s="38"/>
      <c r="C4" s="40"/>
    </row>
    <row r="5" spans="2:6" x14ac:dyDescent="0.25">
      <c r="B5" s="38"/>
      <c r="C5" s="40"/>
    </row>
    <row r="6" spans="2:6" x14ac:dyDescent="0.25">
      <c r="C6" s="2"/>
    </row>
    <row r="7" spans="2:6" x14ac:dyDescent="0.25">
      <c r="B7" s="1" t="s">
        <v>1</v>
      </c>
      <c r="C7" s="3" t="s">
        <v>2</v>
      </c>
    </row>
    <row r="8" spans="2:6" ht="4.5" customHeight="1" x14ac:dyDescent="0.25">
      <c r="B8" s="1"/>
      <c r="C8" s="4"/>
    </row>
    <row r="9" spans="2:6" x14ac:dyDescent="0.25">
      <c r="B9" s="1" t="s">
        <v>3</v>
      </c>
      <c r="C9" s="3" t="s">
        <v>4</v>
      </c>
    </row>
    <row r="11" spans="2:6" x14ac:dyDescent="0.25">
      <c r="B11" s="12" t="s">
        <v>219</v>
      </c>
      <c r="C11" s="12" t="s">
        <v>215</v>
      </c>
      <c r="D11" s="12" t="s">
        <v>220</v>
      </c>
      <c r="E11" s="12" t="s">
        <v>221</v>
      </c>
      <c r="F11" s="12" t="s">
        <v>222</v>
      </c>
    </row>
    <row r="12" spans="2:6" ht="30" x14ac:dyDescent="0.25">
      <c r="B12" s="30">
        <v>45798</v>
      </c>
      <c r="C12" s="11" t="s">
        <v>227</v>
      </c>
      <c r="D12" s="11" t="s">
        <v>223</v>
      </c>
      <c r="E12" s="41"/>
      <c r="F12" s="11" t="s">
        <v>237</v>
      </c>
    </row>
    <row r="13" spans="2:6" ht="45" x14ac:dyDescent="0.25">
      <c r="B13" s="30">
        <v>45799</v>
      </c>
      <c r="C13" s="11" t="s">
        <v>229</v>
      </c>
      <c r="D13" s="11" t="s">
        <v>228</v>
      </c>
      <c r="E13" s="41"/>
      <c r="F13" s="11" t="s">
        <v>240</v>
      </c>
    </row>
    <row r="14" spans="2:6" ht="30" x14ac:dyDescent="0.25">
      <c r="B14" s="30">
        <v>45804</v>
      </c>
      <c r="C14" s="11" t="s">
        <v>234</v>
      </c>
      <c r="D14" s="11" t="s">
        <v>230</v>
      </c>
      <c r="E14" s="41"/>
      <c r="F14" s="11" t="s">
        <v>239</v>
      </c>
    </row>
    <row r="15" spans="2:6" ht="30" x14ac:dyDescent="0.25">
      <c r="B15" s="30">
        <v>45806</v>
      </c>
      <c r="C15" s="11" t="s">
        <v>235</v>
      </c>
      <c r="D15" s="11" t="s">
        <v>231</v>
      </c>
      <c r="E15" s="41"/>
      <c r="F15" s="11" t="s">
        <v>238</v>
      </c>
    </row>
    <row r="16" spans="2:6" ht="30" x14ac:dyDescent="0.25">
      <c r="B16" s="30">
        <v>45807</v>
      </c>
      <c r="C16" s="11" t="s">
        <v>227</v>
      </c>
      <c r="D16" s="11" t="s">
        <v>232</v>
      </c>
      <c r="E16" s="41"/>
      <c r="F16" s="11" t="s">
        <v>241</v>
      </c>
    </row>
    <row r="17" spans="2:6" ht="30" x14ac:dyDescent="0.25">
      <c r="B17" s="30">
        <v>45810</v>
      </c>
      <c r="C17" s="11" t="s">
        <v>236</v>
      </c>
      <c r="D17" s="11" t="s">
        <v>233</v>
      </c>
      <c r="E17" s="41"/>
      <c r="F17" s="11" t="s">
        <v>241</v>
      </c>
    </row>
    <row r="18" spans="2:6" ht="30" x14ac:dyDescent="0.25">
      <c r="B18" s="30">
        <v>45814</v>
      </c>
      <c r="C18" s="11" t="s">
        <v>350</v>
      </c>
      <c r="D18" s="11" t="s">
        <v>276</v>
      </c>
      <c r="E18" s="41"/>
      <c r="F18" s="11" t="s">
        <v>241</v>
      </c>
    </row>
  </sheetData>
  <mergeCells count="2">
    <mergeCell ref="B2:B5"/>
    <mergeCell ref="C2:C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EF93E-4292-4626-AA2C-D468D1B78D2E}">
  <sheetPr>
    <tabColor theme="2" tint="-9.9978637043366805E-2"/>
  </sheetPr>
  <dimension ref="A2:J25"/>
  <sheetViews>
    <sheetView showGridLines="0" workbookViewId="0">
      <pane ySplit="9" topLeftCell="A10" activePane="bottomLeft" state="frozen"/>
      <selection pane="bottomLeft"/>
    </sheetView>
  </sheetViews>
  <sheetFormatPr defaultRowHeight="15" x14ac:dyDescent="0.25"/>
  <cols>
    <col min="1" max="1" width="3.85546875" customWidth="1"/>
    <col min="2" max="2" width="37.42578125" bestFit="1" customWidth="1"/>
    <col min="3" max="3" width="41.7109375" customWidth="1"/>
    <col min="4" max="4" width="18.7109375" hidden="1" customWidth="1"/>
    <col min="5" max="5" width="18.42578125" bestFit="1" customWidth="1"/>
    <col min="6" max="6" width="24.5703125" customWidth="1"/>
    <col min="7" max="7" width="23" bestFit="1" customWidth="1"/>
    <col min="8" max="8" width="25.42578125" bestFit="1" customWidth="1"/>
    <col min="9" max="9" width="11.5703125" bestFit="1" customWidth="1"/>
  </cols>
  <sheetData>
    <row r="2" spans="2:9" x14ac:dyDescent="0.25">
      <c r="B2" s="38"/>
      <c r="C2" s="39" t="s">
        <v>224</v>
      </c>
    </row>
    <row r="3" spans="2:9" x14ac:dyDescent="0.25">
      <c r="B3" s="38"/>
      <c r="C3" s="40"/>
    </row>
    <row r="4" spans="2:9" x14ac:dyDescent="0.25">
      <c r="B4" s="38"/>
      <c r="C4" s="40"/>
    </row>
    <row r="5" spans="2:9" x14ac:dyDescent="0.25">
      <c r="B5" s="38"/>
      <c r="C5" s="40"/>
    </row>
    <row r="6" spans="2:9" x14ac:dyDescent="0.25">
      <c r="C6" s="2"/>
    </row>
    <row r="7" spans="2:9" x14ac:dyDescent="0.25">
      <c r="B7" s="1" t="s">
        <v>1</v>
      </c>
      <c r="C7" s="3" t="s">
        <v>2</v>
      </c>
    </row>
    <row r="8" spans="2:9" ht="4.5" customHeight="1" x14ac:dyDescent="0.25">
      <c r="B8" s="1"/>
      <c r="C8" s="4"/>
    </row>
    <row r="9" spans="2:9" x14ac:dyDescent="0.25">
      <c r="B9" s="1" t="s">
        <v>3</v>
      </c>
      <c r="C9" s="3" t="s">
        <v>4</v>
      </c>
    </row>
    <row r="11" spans="2:9" x14ac:dyDescent="0.25">
      <c r="B11" s="12" t="s">
        <v>17</v>
      </c>
      <c r="C11" s="12" t="s">
        <v>19</v>
      </c>
      <c r="D11" s="12" t="s">
        <v>225</v>
      </c>
      <c r="E11" s="12" t="s">
        <v>18</v>
      </c>
      <c r="F11" s="12" t="s">
        <v>20</v>
      </c>
      <c r="G11" s="12" t="s">
        <v>274</v>
      </c>
      <c r="H11" s="12" t="s">
        <v>275</v>
      </c>
      <c r="I11" s="12" t="s">
        <v>36</v>
      </c>
    </row>
    <row r="12" spans="2:9" ht="30" x14ac:dyDescent="0.25">
      <c r="B12" s="6" t="s">
        <v>41</v>
      </c>
      <c r="C12" s="6" t="s">
        <v>43</v>
      </c>
      <c r="D12" s="6"/>
      <c r="E12" s="6" t="s">
        <v>42</v>
      </c>
      <c r="F12" s="11" t="s">
        <v>44</v>
      </c>
      <c r="G12" s="20">
        <v>93</v>
      </c>
      <c r="H12" s="20">
        <v>63</v>
      </c>
      <c r="I12" s="21">
        <v>-0.32258064516129031</v>
      </c>
    </row>
    <row r="13" spans="2:9" ht="30" x14ac:dyDescent="0.25">
      <c r="B13" s="6" t="s">
        <v>41</v>
      </c>
      <c r="C13" s="6" t="s">
        <v>43</v>
      </c>
      <c r="D13" s="6"/>
      <c r="E13" s="6" t="s">
        <v>51</v>
      </c>
      <c r="F13" s="11" t="s">
        <v>52</v>
      </c>
      <c r="G13" s="20">
        <v>308</v>
      </c>
      <c r="H13" s="20">
        <v>266</v>
      </c>
      <c r="I13" s="21">
        <v>-0.13636363636363635</v>
      </c>
    </row>
    <row r="14" spans="2:9" ht="30" x14ac:dyDescent="0.25">
      <c r="B14" s="6" t="s">
        <v>41</v>
      </c>
      <c r="C14" s="6" t="s">
        <v>54</v>
      </c>
      <c r="D14" s="6"/>
      <c r="E14" s="6" t="s">
        <v>53</v>
      </c>
      <c r="F14" s="11" t="s">
        <v>55</v>
      </c>
      <c r="G14" s="20">
        <v>137</v>
      </c>
      <c r="H14" s="20">
        <v>57</v>
      </c>
      <c r="I14" s="21">
        <v>-0.58394160583941601</v>
      </c>
    </row>
    <row r="15" spans="2:9" ht="30" x14ac:dyDescent="0.25">
      <c r="B15" s="6" t="s">
        <v>41</v>
      </c>
      <c r="C15" s="6" t="s">
        <v>63</v>
      </c>
      <c r="D15" s="6"/>
      <c r="E15" s="6" t="s">
        <v>62</v>
      </c>
      <c r="F15" s="11" t="s">
        <v>64</v>
      </c>
      <c r="G15" s="20">
        <v>171</v>
      </c>
      <c r="H15" s="20">
        <v>95</v>
      </c>
      <c r="I15" s="21">
        <v>-0.44444444444444442</v>
      </c>
    </row>
    <row r="16" spans="2:9" ht="45" x14ac:dyDescent="0.25">
      <c r="B16" s="6" t="s">
        <v>41</v>
      </c>
      <c r="C16" s="6" t="s">
        <v>68</v>
      </c>
      <c r="D16" s="6"/>
      <c r="E16" s="6" t="s">
        <v>67</v>
      </c>
      <c r="F16" s="11" t="s">
        <v>69</v>
      </c>
      <c r="G16" s="20">
        <v>90</v>
      </c>
      <c r="H16" s="20">
        <v>85</v>
      </c>
      <c r="I16" s="21">
        <v>-5.5555555555555552E-2</v>
      </c>
    </row>
    <row r="17" spans="1:10" ht="45" x14ac:dyDescent="0.25">
      <c r="B17" s="6" t="s">
        <v>41</v>
      </c>
      <c r="C17" s="6" t="s">
        <v>73</v>
      </c>
      <c r="D17" s="6"/>
      <c r="E17" s="6" t="s">
        <v>72</v>
      </c>
      <c r="F17" s="11" t="s">
        <v>74</v>
      </c>
      <c r="G17" s="20">
        <v>130</v>
      </c>
      <c r="H17" s="20">
        <v>129</v>
      </c>
      <c r="I17" s="21">
        <v>-7.6923076923076927E-3</v>
      </c>
    </row>
    <row r="18" spans="1:10" ht="30" x14ac:dyDescent="0.25">
      <c r="B18" s="6" t="s">
        <v>41</v>
      </c>
      <c r="C18" s="6" t="s">
        <v>80</v>
      </c>
      <c r="D18" s="6"/>
      <c r="E18" s="6" t="s">
        <v>79</v>
      </c>
      <c r="F18" s="11" t="s">
        <v>81</v>
      </c>
      <c r="G18" s="20">
        <v>36</v>
      </c>
      <c r="H18" s="20">
        <v>0</v>
      </c>
      <c r="I18" s="21">
        <v>-1</v>
      </c>
    </row>
    <row r="19" spans="1:10" ht="30" x14ac:dyDescent="0.25">
      <c r="B19" s="6" t="s">
        <v>88</v>
      </c>
      <c r="C19" s="6" t="s">
        <v>94</v>
      </c>
      <c r="D19" s="6"/>
      <c r="E19" s="6" t="s">
        <v>93</v>
      </c>
      <c r="F19" s="11" t="s">
        <v>95</v>
      </c>
      <c r="G19" s="20">
        <v>30</v>
      </c>
      <c r="H19" s="20">
        <v>7</v>
      </c>
      <c r="I19" s="21">
        <v>-0.76666666666666672</v>
      </c>
    </row>
    <row r="20" spans="1:10" x14ac:dyDescent="0.25">
      <c r="B20" s="6" t="s">
        <v>289</v>
      </c>
      <c r="C20" s="6" t="s">
        <v>134</v>
      </c>
      <c r="D20" s="6"/>
      <c r="E20" s="6" t="s">
        <v>133</v>
      </c>
      <c r="F20" s="11" t="s">
        <v>135</v>
      </c>
      <c r="G20" s="20">
        <v>800</v>
      </c>
      <c r="H20" s="20">
        <v>0</v>
      </c>
      <c r="I20" s="21">
        <v>-1</v>
      </c>
    </row>
    <row r="21" spans="1:10" x14ac:dyDescent="0.25">
      <c r="B21" s="6" t="s">
        <v>290</v>
      </c>
      <c r="C21" s="6" t="s">
        <v>147</v>
      </c>
      <c r="D21" s="6"/>
      <c r="E21" s="6" t="s">
        <v>146</v>
      </c>
      <c r="F21" s="11" t="s">
        <v>148</v>
      </c>
      <c r="G21" s="20">
        <v>40</v>
      </c>
      <c r="H21" s="20">
        <v>0</v>
      </c>
      <c r="I21" s="21">
        <v>-1</v>
      </c>
    </row>
    <row r="22" spans="1:10" ht="30" x14ac:dyDescent="0.25">
      <c r="B22" s="6" t="s">
        <v>152</v>
      </c>
      <c r="C22" s="6" t="s">
        <v>162</v>
      </c>
      <c r="D22" s="6"/>
      <c r="E22" s="6" t="s">
        <v>161</v>
      </c>
      <c r="F22" s="11" t="s">
        <v>163</v>
      </c>
      <c r="G22" s="20">
        <v>15</v>
      </c>
      <c r="H22" s="20">
        <v>14</v>
      </c>
      <c r="I22" s="21">
        <v>-6.6666666666666666E-2</v>
      </c>
    </row>
    <row r="23" spans="1:10" ht="30" x14ac:dyDescent="0.25">
      <c r="B23" s="6" t="s">
        <v>152</v>
      </c>
      <c r="C23" s="6" t="s">
        <v>162</v>
      </c>
      <c r="D23" s="6"/>
      <c r="E23" s="6" t="s">
        <v>164</v>
      </c>
      <c r="F23" s="11" t="s">
        <v>165</v>
      </c>
      <c r="G23" s="20">
        <v>1065</v>
      </c>
      <c r="H23" s="20">
        <v>1031</v>
      </c>
      <c r="I23" s="21">
        <v>-3.1924882629107983E-2</v>
      </c>
    </row>
    <row r="24" spans="1:10" x14ac:dyDescent="0.25">
      <c r="B24" s="6" t="s">
        <v>152</v>
      </c>
      <c r="C24" s="6" t="s">
        <v>171</v>
      </c>
      <c r="D24" s="6"/>
      <c r="E24" s="6" t="s">
        <v>170</v>
      </c>
      <c r="F24" s="11" t="s">
        <v>172</v>
      </c>
      <c r="G24" s="20">
        <v>97</v>
      </c>
      <c r="H24" s="20">
        <v>0</v>
      </c>
      <c r="I24" s="21">
        <v>-1</v>
      </c>
    </row>
    <row r="25" spans="1:10" x14ac:dyDescent="0.25">
      <c r="A25" s="10"/>
      <c r="B25" s="6" t="s">
        <v>174</v>
      </c>
      <c r="C25" s="6" t="s">
        <v>184</v>
      </c>
      <c r="D25" s="6"/>
      <c r="E25" s="6" t="s">
        <v>200</v>
      </c>
      <c r="F25" s="11" t="s">
        <v>201</v>
      </c>
      <c r="G25" s="20">
        <v>30</v>
      </c>
      <c r="H25" s="20">
        <v>0</v>
      </c>
      <c r="I25" s="21">
        <v>-1</v>
      </c>
      <c r="J25" s="10"/>
    </row>
  </sheetData>
  <mergeCells count="2">
    <mergeCell ref="B2:B5"/>
    <mergeCell ref="C2:C5"/>
  </mergeCells>
  <dataValidations count="1">
    <dataValidation type="list" allowBlank="1" showInputMessage="1" showErrorMessage="1" sqref="B12:B25" xr:uid="{6EFDCB31-E2B4-4000-911D-1FCFB654AD1C}">
      <formula1>"Grid Design Operations and Maintenance, Vegetation Management and Inspections, Situational Awareness and Forecasting, Emergency Preparedness, Community Outreach and Engagement, Public Safety Power Shutoff, Risk Methodology and Assessment"</formula1>
    </dataValidation>
  </dataValidations>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16686cd-6f9c-413d-87cc-11baceffc767" xsi:nil="true"/>
    <lcf76f155ced4ddcb4097134ff3c332f xmlns="37039c39-c35f-4521-8d10-108d8cff69f7">
      <Terms xmlns="http://schemas.microsoft.com/office/infopath/2007/PartnerControls"/>
    </lcf76f155ced4ddcb4097134ff3c332f>
    <Notes xmlns="37039c39-c35f-4521-8d10-108d8cff69f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FF1A76745366642B1C96C3A3355EC23" ma:contentTypeVersion="22" ma:contentTypeDescription="Create a new document." ma:contentTypeScope="" ma:versionID="a74cb01bad30a135c6487b097c3f8c00">
  <xsd:schema xmlns:xsd="http://www.w3.org/2001/XMLSchema" xmlns:xs="http://www.w3.org/2001/XMLSchema" xmlns:p="http://schemas.microsoft.com/office/2006/metadata/properties" xmlns:ns2="37039c39-c35f-4521-8d10-108d8cff69f7" xmlns:ns3="016686cd-6f9c-413d-87cc-11baceffc767" targetNamespace="http://schemas.microsoft.com/office/2006/metadata/properties" ma:root="true" ma:fieldsID="acffe2aee91ec7cfcd4a335323a7c48e" ns2:_="" ns3:_="">
    <xsd:import namespace="37039c39-c35f-4521-8d10-108d8cff69f7"/>
    <xsd:import namespace="016686cd-6f9c-413d-87cc-11baceffc767"/>
    <xsd:element name="properties">
      <xsd:complexType>
        <xsd:sequence>
          <xsd:element name="documentManagement">
            <xsd:complexType>
              <xsd:all>
                <xsd:element ref="ns2:Notes" minOccurs="0"/>
                <xsd:element ref="ns3:SharedWithUsers" minOccurs="0"/>
                <xsd:element ref="ns3:SharedWithDetails"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039c39-c35f-4521-8d10-108d8cff69f7" elementFormDefault="qualified">
    <xsd:import namespace="http://schemas.microsoft.com/office/2006/documentManagement/types"/>
    <xsd:import namespace="http://schemas.microsoft.com/office/infopath/2007/PartnerControls"/>
    <xsd:element name="Notes" ma:index="5" nillable="true" ma:displayName="Notes" ma:internalName="Notes0" ma:readOnly="false">
      <xsd:simpleType>
        <xsd:restriction base="dms:Text">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description="" ma:indexed="true"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0049a74-a1b8-41cd-9345-412e7d55a09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16686cd-6f9c-413d-87cc-11baceffc767" elementFormDefault="qualified">
    <xsd:import namespace="http://schemas.microsoft.com/office/2006/documentManagement/types"/>
    <xsd:import namespace="http://schemas.microsoft.com/office/infopath/2007/PartnerControls"/>
    <xsd:element name="SharedWithUsers" ma:index="9"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71a3ffa-3d6a-4229-bd33-e80e127f3dc1}" ma:internalName="TaxCatchAll" ma:showField="CatchAllData" ma:web="016686cd-6f9c-413d-87cc-11baceffc7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19612E-94FA-431E-9D0F-132674F5D52D}">
  <ds:schemaRefs>
    <ds:schemaRef ds:uri="http://schemas.microsoft.com/office/2006/metadata/properties"/>
    <ds:schemaRef ds:uri="http://schemas.microsoft.com/office/2006/documentManagement/types"/>
    <ds:schemaRef ds:uri="http://schemas.microsoft.com/office/infopath/2007/PartnerControls"/>
    <ds:schemaRef ds:uri="016686cd-6f9c-413d-87cc-11baceffc767"/>
    <ds:schemaRef ds:uri="http://purl.org/dc/dcmitype/"/>
    <ds:schemaRef ds:uri="http://purl.org/dc/terms/"/>
    <ds:schemaRef ds:uri="37039c39-c35f-4521-8d10-108d8cff69f7"/>
    <ds:schemaRef ds:uri="http://purl.org/dc/elements/1.1/"/>
    <ds:schemaRef ds:uri="http://www.w3.org/XML/1998/namespace"/>
    <ds:schemaRef ds:uri="http://schemas.openxmlformats.org/package/2006/metadata/core-properties"/>
  </ds:schemaRefs>
</ds:datastoreItem>
</file>

<file path=customXml/itemProps2.xml><?xml version="1.0" encoding="utf-8"?>
<ds:datastoreItem xmlns:ds="http://schemas.openxmlformats.org/officeDocument/2006/customXml" ds:itemID="{D6331D64-0B53-4274-AEE5-B77AEFBCF0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039c39-c35f-4521-8d10-108d8cff69f7"/>
    <ds:schemaRef ds:uri="016686cd-6f9c-413d-87cc-11baceffc7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737E4D3-3BB9-4216-912A-D48C3380B6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Tab 1 - Overview tab</vt:lpstr>
      <vt:lpstr>Tab 2 - Catalog of Initiatives</vt:lpstr>
      <vt:lpstr>Tab 3 - Data Requests</vt:lpstr>
      <vt:lpstr>Tab 4 - SME Interviews</vt:lpstr>
      <vt:lpstr>Tab 5 - List of "Fail-to-Fund"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Atre, Swara</dc:creator>
  <cp:keywords/>
  <dc:description/>
  <cp:lastModifiedBy>Genova, Thomas@EnergySafety</cp:lastModifiedBy>
  <cp:revision/>
  <dcterms:created xsi:type="dcterms:W3CDTF">2015-06-05T18:17:20Z</dcterms:created>
  <dcterms:modified xsi:type="dcterms:W3CDTF">2025-07-21T23:58:05Z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5c4f4-7a29-4385-b7a5-afbe2154ae6f_Enabled">
    <vt:lpwstr>true</vt:lpwstr>
  </property>
  <property fmtid="{D5CDD505-2E9C-101B-9397-08002B2CF9AE}" pid="3" name="MSIP_Label_b0d5c4f4-7a29-4385-b7a5-afbe2154ae6f_SetDate">
    <vt:lpwstr>2024-08-14T17:55:59Z</vt:lpwstr>
  </property>
  <property fmtid="{D5CDD505-2E9C-101B-9397-08002B2CF9AE}" pid="4" name="MSIP_Label_b0d5c4f4-7a29-4385-b7a5-afbe2154ae6f_Method">
    <vt:lpwstr>Standard</vt:lpwstr>
  </property>
  <property fmtid="{D5CDD505-2E9C-101B-9397-08002B2CF9AE}" pid="5" name="MSIP_Label_b0d5c4f4-7a29-4385-b7a5-afbe2154ae6f_Name">
    <vt:lpwstr>Confidential</vt:lpwstr>
  </property>
  <property fmtid="{D5CDD505-2E9C-101B-9397-08002B2CF9AE}" pid="6" name="MSIP_Label_b0d5c4f4-7a29-4385-b7a5-afbe2154ae6f_SiteId">
    <vt:lpwstr>2dfb2f0b-4d21-4268-9559-72926144c918</vt:lpwstr>
  </property>
  <property fmtid="{D5CDD505-2E9C-101B-9397-08002B2CF9AE}" pid="7" name="MSIP_Label_b0d5c4f4-7a29-4385-b7a5-afbe2154ae6f_ActionId">
    <vt:lpwstr>9118ea8b-c1b9-44ab-9a1d-1583c7080a2f</vt:lpwstr>
  </property>
  <property fmtid="{D5CDD505-2E9C-101B-9397-08002B2CF9AE}" pid="8" name="MSIP_Label_b0d5c4f4-7a29-4385-b7a5-afbe2154ae6f_ContentBits">
    <vt:lpwstr>0</vt:lpwstr>
  </property>
  <property fmtid="{D5CDD505-2E9C-101B-9397-08002B2CF9AE}" pid="9" name="ContentTypeId">
    <vt:lpwstr>0x010100CFF1A76745366642B1C96C3A3355EC23</vt:lpwstr>
  </property>
  <property fmtid="{D5CDD505-2E9C-101B-9397-08002B2CF9AE}" pid="10" name="MediaServiceImageTags">
    <vt:lpwstr/>
  </property>
  <property fmtid="{D5CDD505-2E9C-101B-9397-08002B2CF9AE}" pid="11" name="_AdHocReviewCycleID">
    <vt:i4>-633272360</vt:i4>
  </property>
  <property fmtid="{D5CDD505-2E9C-101B-9397-08002B2CF9AE}" pid="12" name="_NewReviewCycle">
    <vt:lpwstr/>
  </property>
  <property fmtid="{D5CDD505-2E9C-101B-9397-08002B2CF9AE}" pid="13" name="_EmailSubject">
    <vt:lpwstr>PacifiCorp - Independent Evaluator Report</vt:lpwstr>
  </property>
  <property fmtid="{D5CDD505-2E9C-101B-9397-08002B2CF9AE}" pid="14" name="_AuthorEmail">
    <vt:lpwstr>Kelli.Sears@nv5.com</vt:lpwstr>
  </property>
  <property fmtid="{D5CDD505-2E9C-101B-9397-08002B2CF9AE}" pid="15" name="_AuthorEmailDisplayName">
    <vt:lpwstr>Kelli Sears</vt:lpwstr>
  </property>
  <property fmtid="{D5CDD505-2E9C-101B-9397-08002B2CF9AE}" pid="16" name="_ReviewingToolsShownOnce">
    <vt:lpwstr/>
  </property>
</Properties>
</file>