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4" documentId="8_{63995326-318C-4CF6-8163-2363B929FBF9}" xr6:coauthVersionLast="47" xr6:coauthVersionMax="47" xr10:uidLastSave="{838E9D0C-1012-4C86-9D49-941478A1E625}"/>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4" i="2" l="1"/>
  <c r="D105" i="2"/>
  <c r="Q96" i="2"/>
  <c r="D92" i="2"/>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Q97" i="2"/>
  <c r="Q98" i="2"/>
  <c r="Q105" i="2"/>
  <c r="F105" i="2" l="1"/>
  <c r="F104"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96" i="2"/>
  <c r="D97" i="2"/>
  <c r="D98" i="2"/>
  <c r="D99" i="2"/>
  <c r="D100" i="2"/>
  <c r="D101" i="2"/>
  <c r="D102" i="2"/>
  <c r="D103" i="2"/>
  <c r="D4" i="2"/>
  <c r="D7" i="2"/>
  <c r="D8" i="2"/>
  <c r="D9" i="2"/>
  <c r="D10" i="2"/>
  <c r="D11" i="2"/>
  <c r="D12" i="2"/>
  <c r="D13" i="2"/>
  <c r="D14" i="2"/>
  <c r="D15" i="2"/>
  <c r="D16" i="2"/>
  <c r="F82" i="2" l="1"/>
  <c r="F94" i="2"/>
  <c r="F95" i="2"/>
  <c r="F80" i="2"/>
  <c r="F93" i="2"/>
  <c r="F91" i="2"/>
  <c r="F90" i="2"/>
  <c r="F75" i="2"/>
  <c r="F74" i="2"/>
  <c r="F73" i="2"/>
  <c r="F89" i="2"/>
  <c r="F103" i="2"/>
  <c r="F88" i="2"/>
  <c r="F72" i="2"/>
  <c r="F102" i="2"/>
  <c r="F71" i="2"/>
  <c r="F101" i="2"/>
  <c r="F86" i="2"/>
  <c r="F100" i="2"/>
  <c r="F85" i="2"/>
  <c r="F99" i="2"/>
  <c r="F84" i="2"/>
  <c r="F98" i="2"/>
  <c r="F83" i="2"/>
  <c r="F97" i="2"/>
  <c r="F96"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<sst xmlns="http://schemas.openxmlformats.org/spreadsheetml/2006/main" count="1209" uniqueCount="575">
  <si>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</si>
  <si>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</si>
  <si>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</si>
  <si>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</si>
  <si>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</si>
  <si>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</si>
  <si>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</si>
  <si>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</si>
  <si>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</si>
  <si>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</si>
  <si>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</si>
  <si>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</si>
  <si>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</si>
  <si>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</si>
  <si>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</si>
  <si>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</si>
  <si>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</si>
  <si>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</si>
  <si>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</si>
  <si>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</si>
  <si>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</si>
  <si>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</si>
  <si>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</si>
  <si>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</si>
  <si>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</si>
  <si>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</si>
  <si>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</si>
  <si>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</si>
  <si>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</si>
  <si>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</si>
  <si>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</si>
  <si>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</si>
  <si>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</si>
  <si>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</si>
  <si>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</si>
  <si>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</si>
  <si>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</si>
  <si>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</si>
  <si>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</si>
  <si>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</si>
  <si>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</si>
  <si>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</si>
  <si>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</si>
  <si>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</si>
  <si>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</si>
  <si>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</si>
  <si>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</si>
  <si>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</si>
  <si>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</si>
  <si>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</si>
  <si>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</si>
  <si>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</si>
  <si>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</si>
  <si>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</si>
  <si>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</si>
  <si>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</si>
  <si>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</si>
  <si>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</si>
  <si>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</si>
  <si>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</si>
  <si>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</si>
  <si>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</si>
  <si>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</si>
  <si>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</si>
  <si>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</si>
  <si>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</si>
  <si>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</si>
  <si>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</si>
  <si>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</si>
  <si>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</si>
  <si>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</si>
  <si>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</si>
  <si>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</si>
  <si>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</si>
  <si>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</si>
  <si>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</si>
  <si>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</si>
  <si>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</si>
  <si>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</si>
  <si>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</si>
  <si>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</si>
  <si>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</si>
  <si>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</si>
  <si>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</si>
  <si>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</si>
  <si>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</si>
  <si>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</si>
  <si>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</si>
  <si>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</si>
  <si>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</si>
  <si>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</si>
  <si>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</si>
  <si>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</si>
  <si>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</si>
  <si>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</si>
  <si>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</si>
  <si>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</si>
  <si>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</si>
  <si>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</si>
  <si>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</si>
  <si>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</si>
  <si>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</si>
  <si>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</si>
  <si>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</si>
  <si>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</si>
  <si>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</si>
  <si>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</si>
  <si>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</si>
  <si>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</si>
  <si>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</si>
  <si>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</si>
  <si>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</si>
  <si>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</si>
  <si>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</si>
  <si>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</si>
  <si>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</si>
  <si>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</si>
  <si>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</si>
  <si>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</si>
  <si>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</si>
  <si>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</si>
  <si>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</si>
  <si>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</si>
  <si>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</si>
  <si>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</si>
  <si>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</si>
  <si>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</si>
  <si>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</si>
  <si>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</si>
  <si>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</si>
  <si>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</si>
  <si>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</si>
  <si>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</si>
  <si>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</si>
  <si>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</si>
  <si>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</si>
  <si>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</si>
  <si>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</si>
  <si>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</si>
  <si>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</si>
  <si>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</si>
  <si>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</si>
  <si>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</si>
  <si>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</si>
  <si>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</si>
  <si>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</si>
  <si>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</si>
  <si>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</si>
  <si>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</si>
  <si>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</si>
  <si>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</si>
  <si>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</si>
  <si>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</si>
  <si>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</si>
  <si>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</si>
  <si>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</si>
  <si>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</si>
  <si>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</si>
  <si>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</si>
  <si>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</si>
  <si>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</si>
  <si>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</si>
  <si>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</si>
  <si>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</si>
  <si>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</si>
  <si>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</si>
  <si>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</si>
  <si>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</si>
  <si>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</si>
  <si>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</si>
  <si>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</si>
  <si>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</si>
  <si>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</si>
  <si>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</si>
  <si>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</si>
  <si>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</si>
  <si>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</si>
  <si>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</si>
  <si>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</si>
  <si>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</si>
  <si>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</si>
  <si>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</si>
  <si>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</si>
  <si>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</si>
  <si>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</si>
  <si>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</si>
  <si>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</si>
  <si>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</si>
  <si>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</si>
  <si>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</si>
  <si>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</si>
  <si>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</si>
  <si>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</si>
  <si>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</si>
  <si>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</si>
  <si>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</si>
  <si>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</si>
  <si>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</si>
  <si>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</si>
  <si>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</si>
  <si>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</si>
  <si>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</si>
  <si>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</si>
  <si>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</si>
  <si>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</si>
  <si>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</si>
  <si>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</si>
  <si>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</si>
  <si>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</si>
  <si>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</si>
  <si>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</si>
  <si>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</si>
  <si>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</si>
  <si>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</si>
  <si>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</si>
  <si>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</si>
  <si>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</si>
  <si>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</si>
  <si>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</si>
  <si>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</si>
  <si>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</si>
  <si>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</si>
  <si>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</si>
  <si>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</si>
  <si>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</si>
  <si>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</si>
  <si>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</si>
  <si>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</si>
  <si>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</si>
  <si>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</si>
  <si>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</si>
  <si>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</si>
  <si>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</si>
  <si>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</si>
  <si>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</si>
  <si>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</si>
  <si>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</si>
  <si>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</si>
  <si>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</si>
  <si>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</si>
  <si>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</si>
  <si>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</si>
  <si>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</si>
  <si>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</si>
  <si>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</si>
  <si>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</si>
  <si>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</si>
  <si>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</si>
  <si>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</si>
  <si>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</si>
  <si>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</si>
  <si>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</si>
  <si>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</si>
  <si>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</si>
  <si>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</si>
  <si>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</si>
  <si>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</si>
  <si>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</si>
  <si>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</si>
  <si>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</si>
  <si>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</si>
  <si>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</si>
  <si>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</si>
  <si>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</si>
  <si>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</si>
  <si>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</si>
  <si>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</si>
  <si>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</si>
  <si>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</si>
  <si>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</si>
  <si>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</si>
  <si>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</si>
  <si>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</si>
  <si>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</si>
  <si>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</si>
  <si>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</si>
  <si>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</si>
  <si>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</si>
  <si>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</si>
  <si>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</si>
  <si>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</si>
  <si>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</si>
  <si>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</si>
  <si>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</si>
  <si>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</si>
  <si>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</si>
  <si>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</si>
  <si>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</si>
  <si>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</si>
  <si>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</si>
  <si>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</si>
  <si>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</si>
  <si>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</si>
  <si>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</si>
  <si>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</si>
  <si>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</si>
  <si>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</si>
  <si>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</si>
  <si>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</si>
  <si>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</si>
  <si>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</si>
  <si>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</si>
  <si>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</si>
  <si>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</si>
  <si>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</si>
  <si>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</si>
  <si>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</si>
  <si>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</si>
  <si>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</si>
  <si>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</si>
  <si>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</si>
  <si>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</si>
  <si>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</si>
  <si>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</si>
  <si>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</si>
  <si>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</si>
  <si>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</si>
  <si>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</si>
  <si>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</si>
  <si>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</si>
  <si>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</si>
  <si>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</si>
  <si>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</si>
  <si>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</si>
  <si>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</si>
  <si>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</si>
  <si>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</si>
  <si>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</si>
  <si>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</si>
  <si>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</si>
  <si>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</si>
  <si>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</si>
  <si>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</si>
  <si>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</si>
  <si>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</si>
  <si>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</si>
  <si>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</si>
  <si>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</si>
  <si>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</si>
  <si>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</si>
  <si>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</si>
  <si>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</si>
  <si>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</si>
  <si>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</si>
  <si>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</si>
  <si>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</si>
  <si>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</si>
  <si>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</si>
  <si>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</si>
  <si>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</si>
  <si>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</si>
  <si>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</si>
  <si>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</si>
  <si>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</si>
  <si>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</si>
  <si>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</si>
  <si>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</si>
  <si>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</si>
  <si>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</si>
  <si>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</si>
  <si>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</si>
  <si>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</si>
  <si>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</si>
  <si>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</si>
  <si>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</si>
  <si>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</si>
  <si>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</si>
  <si>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</si>
  <si>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</si>
  <si>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</si>
  <si>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</si>
  <si>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</si>
  <si>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</si>
  <si>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</si>
  <si>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</si>
  <si>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</si>
  <si>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</si>
  <si>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</si>
  <si>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</si>
  <si>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</si>
  <si>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</si>
  <si>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</si>
  <si>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</si>
  <si>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</si>
  <si>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</si>
  <si>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</si>
  <si>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</si>
  <si>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</si>
  <si>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</si>
  <si>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</si>
  <si>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</si>
  <si>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</si>
  <si>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</si>
  <si>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</si>
  <si>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</si>
  <si>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</si>
  <si>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</si>
  <si>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</si>
  <si>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</si>
  <si>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</si>
  <si>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</si>
  <si>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</si>
  <si>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</si>
  <si>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</si>
  <si>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</si>
  <si>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</si>
  <si>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</si>
  <si>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</si>
  <si>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</si>
  <si>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</si>
  <si>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</si>
  <si>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</si>
  <si>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</si>
  <si>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</si>
  <si>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</si>
  <si>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</si>
  <si>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</si>
  <si>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</si>
  <si>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</si>
  <si>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</si>
  <si>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</si>
  <si>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</si>
  <si>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</si>
  <si>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</si>
  <si>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</si>
  <si>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</si>
  <si>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</si>
  <si>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</si>
  <si>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</si>
  <si>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</si>
  <si>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</si>
  <si>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</si>
  <si>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</si>
  <si>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</si>
  <si>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</si>
  <si>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</si>
  <si>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</si>
  <si>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</si>
  <si>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</si>
  <si>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</si>
  <si>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</si>
  <si>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</si>
  <si>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</si>
  <si>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</si>
  <si>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</si>
  <si>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</si>
  <si>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</si>
  <si>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</si>
  <si>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</si>
  <si>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</si>
  <si>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</si>
  <si>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</si>
  <si>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</si>
  <si>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</si>
  <si>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</si>
  <si>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</si>
  <si>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</si>
  <si>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</si>
  <si>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</si>
  <si>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</si>
  <si>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</si>
  <si>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</si>
  <si>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</si>
  <si>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</si>
  <si>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</si>
  <si>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</si>
  <si>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</si>
  <si>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</si>
  <si>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</si>
  <si>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</si>
  <si>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</si>
  <si>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</si>
  <si>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</si>
  <si>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</si>
  <si>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</si>
  <si>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</si>
  <si>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</si>
  <si>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</si>
  <si>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</si>
  <si>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</si>
  <si>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</si>
  <si>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</si>
  <si>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</si>
  <si>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</si>
  <si>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</si>
  <si>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</si>
  <si>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</si>
  <si>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</si>
  <si>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</si>
  <si>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</si>
  <si>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</si>
  <si>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</si>
  <si>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</si>
  <si>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</si>
  <si>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</si>
  <si>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</si>
  <si>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</si>
  <si>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</si>
  <si>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</si>
  <si>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</si>
  <si>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</si>
  <si>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</si>
  <si>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</si>
  <si>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</si>
  <si>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</si>
  <si>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</si>
  <si>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</si>
  <si>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</si>
  <si>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</si>
  <si>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</si>
  <si>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</si>
  <si>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</si>
  <si>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</si>
  <si>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</si>
  <si>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</si>
  <si>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</si>
  <si>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</si>
  <si>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</si>
  <si>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</si>
  <si>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</si>
  <si>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</si>
  <si>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</si>
  <si>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</si>
  <si>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</si>
  <si>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</si>
  <si>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</si>
  <si>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</si>
  <si>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</si>
  <si>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</si>
  <si>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</si>
  <si>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</si>
  <si>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</si>
  <si>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</si>
  <si>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</si>
  <si>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</si>
  <si>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</si>
  <si>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</si>
  <si>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</si>
  <si>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</si>
  <si>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</si>
  <si>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</si>
  <si>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</si>
  <si>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</si>
  <si>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</si>
  <si>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</si>
  <si>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</si>
  <si>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Regarding the Discrepancy Between Targets in the 2025 WMP Update (Table 6) and Errata Version of the 2023-2025 WMP: 
There is a discrepancy between the projected targets in the 2025 WMP Update (Table 6, pp. 20-21) and 2023-2025 WMP Redline Non-Substantive Errata Version (OEIS Table 8-4, pp. 149-150) from May 14, 2024, for several initiatives (WMP.479, WMP.481, WMP.482, WMP.483, WMP.489, WMP.1190). Where can Energy Safety find the correct projected targets for these initiatives?</t>
  </si>
  <si>
    <t xml:space="preserve">Regarding the Change in Quarterly Asset Inspection Targets in the 2025 WMP Update (Table 8): 
In the May 14, 2024, submission of the 2025 WMP Update, SDG&amp;E indicates in its cover letter (p.3, Item 14) that “Inspection targets [were] updated” in Table 8 (p. 40) because “2025 Inspection Targets changed.” In Table 8, SDG&amp;E changed the targets it had given in the initial, April 2, 2024, for two initiatives as follows: 
• Distribution Wood Pole Intrusive Inspections (WMP.483) o Target End of Q3 2025 &amp; Unit: changed from 344 to 0 
     o End of Year Target 2025 &amp; Unit: changed from 344 to 0 
     o % Risk Impact 2025: changed from 0.03% to 0.00% 
• Transmission Wood Pole Intrusive Inspections (WMP.1190) o End of Year Target 2025 &amp; Unit: changed from 114 to 141 
• Transmission Overhead Patrol Inspections (WMP.489) o Target End of Q2 2025 &amp; Unit: changed from 3,766 to 6,008 
      o Target End of Q3 2025 &amp; Unit: changed from 5,650 to 6,337 
      o End of Year Target 2025 &amp; Unit: changed from 7,533 to 6,337 
a. Were these targets changed in error? i. If not, were these changes correcting typos in the original submission from April 2, 2024? 
ii. If these changes were not correcting typos, on what basis is SDG&amp;E changing these targets in a non-substantive errata version of its 2025 WMP Update? </t>
  </si>
  <si>
    <t>Regarding the Projected O&amp;M Expenditures for Risk Assessment and Mapping (WMP.442) in the 2025 WMP Update (Table 7): 
Comparing submissions from SDG&amp;E, SDG&amp;E reported a change in 2025 projected O&amp;M expenditures for Risk Assessment and Mapping (WMP.442) of -14% in Table 7 (p. 21) of its initial, April 2, 2024, submission of its 2025 WMP Update. In the same document, SDG&amp;E reported a change in O&amp;M expenditures in the narrative for that initiative of +100% (“increased by 100%,” p. 36). In the subsequent May 14, 2024, submission of the 2025 WMP Update, SDG&amp;E indicates in its cover letter (p. 3, Items 11-12) that the narrative Section 2.2.7.1, “Risk Assessment and Mapping (WMP.442)” was deleted from the document and the line pertaining to WMP.442 was deleted from Table 7 since the change was not reportable. Energy Safety presumes this refers to the -14% change, which falls below the threshold for reportability (more than $10 million or more than a 20 percent change in planned total expenditure). However, the percent change in expenditures reported in the narrative was above the reportability threshold. What is the correct change in 2025 projected O&amp;M expenditures for Risk Assessment and Mapping (WMP.442)?</t>
  </si>
  <si>
    <t>The correct 2025 updated targets are reflected in SDG&amp;E’s 2025 WMP Update Table 6:
Qualifying Changes in Targets and Expenditures.
SDG&amp;E notes that Table 8 of the 2025 WMP Update also contains discrepancies in year-end
targets for WMP.483, WMP.489, and WMP.1190 and requests to submit a non-substantive errata
reflecting the corrections. Additionally, SDG&amp;E requests to submit another errata for its 2023-
2025 WMP Redline to correct OEIS Table 8-4.\</t>
  </si>
  <si>
    <t>The correct change in O&amp;M expenditures for Risk Assessment and Mapping (WMP.442) is -14%
as reflected in Table 7 of SDG&amp;E’s 2025 WMP Update. SDG&amp;E’s errata 2025 WMP Update
submitted on May 14, 2024 removed the corresponding narrative section for WMP.442 because
the expenditure change did not meet the criteria for reportable updates. However, it failed to
remove WMP.442 from Table 7. SDG&amp;E requests to submit a non-substantive errata to correct
this and will remove WMP.442 from Table 7.</t>
  </si>
  <si>
    <t>The changes to year-end targets in Table 8 of the 2025 WMP Update errata submission on May 14,2024 were made in error. SDG&amp;E requests to submit a non-substantive errata correcting these changes and reverting back to its initial April 2, 2024 target values for the initiatives listed above.</t>
  </si>
  <si>
    <t>For SDG&amp;E’s three-wire uni-grounded primary circuits at or below 35 kV (nominal) please describe, with references to SDG&amp;E’s procedures:
a)SDG&amp;E’s fast-trip (known as Sensitive Relay Profile, or SRP) line-current1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(both line and ground) and delay thresholds differ from non fast-trip settings.</t>
  </si>
  <si>
    <t>For SDG&amp;E’s four-wire multi-grounded primary circuits at or below 35 kV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</si>
  <si>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but not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</si>
  <si>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and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</si>
  <si>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Please provide the list of circuits that are directly upstream of SDG&amp;E’s distribution lines, including the following information:
a)Circuit name;
b)Voltage; and
c)Whether the circuit is part of the NERC bulk electric system.</t>
  </si>
  <si>
    <t>four-wire multi-grounded primary circuits at or below 35 kV</t>
  </si>
  <si>
    <t>three-wire uni-grounded primary circuits at or below 35 kV</t>
  </si>
  <si>
    <t>circuits above 35 kV, but not classified as part of the NERC bulk electric system</t>
  </si>
  <si>
    <t>circuits above 35 kV and classified as part of the NERC bulk electric system</t>
  </si>
  <si>
    <t>circuits that are directly upstream of SDG&amp;E’s distribution lines</t>
  </si>
  <si>
    <t>https://www.sdge.com/sites/default/files/regulatory/OEIS-2024-04.pdf</t>
  </si>
  <si>
    <t>2.2.4.3.3</t>
  </si>
  <si>
    <t>Regarding SDG&amp;E’s Emergency Preparedness Plan (WMP.1008) Projected Expenditures: In SDG&amp;E’s 2025 WMP Update, SDG&amp;E stated that its projected capital expenditures for its Emergency Preparedness Plan (WMP.1008) were decreased “due to the retirement of the Noggin program within Emergency Management […] and the consideration of other technology solutions.”1
a.Describe the “Noggin program.”
b.Why was this program retired?
c.What other “technology solutions” are being considered? Provide a list with descriptions.
i. What technology solutions does SDG&amp;E currently use in place of the Noggin program?</t>
  </si>
  <si>
    <t>Regarding SDG&amp;E’s Public Emergency Communication Strategy (WMP.563) Projected Expenditures: SDG&amp;E’s 2025 WMP Update shows an increase in projected capital expenditures and a decrease in projected O&amp;M expenditures for SDG&amp;E’s Public Emergency Communication Strategy initiative (WMP.563).2 SDG&amp;E explained that the increase in projected capital expenditures is “due to an increase in scope of the Public Safety Partner Portal.”3 However, SDG&amp;E does not provide an explanation for the decrease in projected O&amp;M expenditures for this initiative from $6,381,000 to $5,219,000.
a. Provide SDG&amp;E’s justification for the decrease in O&amp;M expenditures for this initiative.</t>
  </si>
  <si>
    <t>a. Noggin 2.0 provides an integrated resilient workspace that combines various critical functions for risk management, business continuity, operational resilience, incident and crisis management, and security and safety operations. It provides a unified solution to enhance resilience through cloud based customizable forms intended to integrate various data sources, mapping and collection of data from responders across the organization that would include reporting and secure external data access.
b. SDG&amp;E has elected to rely primarily on MS Teams for communications and operations for efficiency. In preliminary exploration and use of the Noggin tool for emergency management, SDG&amp;E discovered that using an existing system that users were familiar with (such as Teams) would promote efficiency and be more streamlined in documentation development and organization. The Noggin tool has not been completely retired but remains as a backup solution intended for use when the primary resource MS Teams is not available. The updated projected capital expenditures is a result of scaling back the scope of expanding and updating the tool as it is positioned to be a backup tool for Emergency Management
c. Because SDG&amp;E has elected to rely primarily on MS Teams for these capabilities, additional technology solutions are not currently under consideration. The existing technology solution of MS Teams was what SDG&amp;E was referencing in its WMP Update. Other similar tools include:
• Juvare's WebEOC, a secure, Internet-based emergency information management application used by various government and public safety groups. Facilitating real-time information sharing during critical activations, emergencies, or disasters. With WebEOC we can maintain a unified operating picture, collaborate effectively, and simplify routine tasks. The platform offers flexible data and process workflows, robust mapping capabilities, and streamlined navigation. • Noggin platform as described as above.
i. Other technology SDG&amp;E currently uses in place of the Noggin Program include:
• MS Teams
• Excel
• Word</t>
  </si>
  <si>
    <t>SDG&amp;E IT based the projections on what, at the time, was their current process. In 2024, IT transitioned to an Agile work process, which promotes efficiencies and aided in achieving cost savings. The updated projections using the Agile process forecast a decrease in the O&amp;M expenditure.</t>
  </si>
  <si>
    <t>https://www.sdge.com/sites/default/files/regulatory/SDGE%20Response%20OEIS-P-WMP-2024%20SDGE-05.pdf</t>
  </si>
  <si>
    <t>a) SRP phase settings are derived from a five-year SCADA data analysis for each device and are specific to the device.
b) The phase setpoint is determined by applying a 150% factor to the historical peak load.
c) Phase setpoints are instantaneous elements with a half-cycle delay.
d) SRP residual ground settings are derived from a five-year SCADA data analysis for each device.
e) The ground setpoint is established by rounding the highest recorded ground current to the nearest 5 amps and adding 15 amps of margin to prevent mis-operations.
f) Residual ground setpoints are instantaneous elements with a half-cycle delay.
g) SRP settings are designed to be highly sensitive and very fast to trip using instantaneous setpoints calibrated as explained in a-f. Normal profile settings (non fast-trip settings) incorporate inverse time overcurrent elements in addition to instantaneous overcurrent elements. The setpoints for these elements are higher to allow for coordination with downstream fuses and other protective devices.</t>
  </si>
  <si>
    <t>See SDG&amp;E’s response to question 1.</t>
  </si>
  <si>
    <t>SDG&amp;E does not use fast-trip settings on lines greater than 35kV. All lines greater than 35kV are considered transmission and are part of a loop system which allows fast protection methods without implementing fast-trip settings similar to the distribution system.</t>
  </si>
  <si>
    <t>See SDG&amp;E’s response to question 3.</t>
  </si>
  <si>
    <t>SDG&amp;E has provided “SDG&amp;E Response CalAdvocates-SDGE-2025WMP-DR 09_Q5.xlsx” which includes a column for the distribution circuit, the associated transmission lines that feed those circuits, and whether at least 1 of the transmission lines are BES. The voltage of the transmission line is part of the name, TL6XX are 69kV and TL138XX are 138kV lines.</t>
  </si>
  <si>
    <t>https://www.sdge.com/sites/default/files/regulatory/CALPA-2025-09.pdf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</si>
</sst>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printerSettings" Target="../printerSettings/printerSettings1.bin"/><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05"/>
  <sheetViews>
    <sheetView tabSelected="1" view="pageBreakPreview" zoomScale="70" zoomScaleNormal="55" zoomScaleSheetLayoutView="70" zoomScalePageLayoutView="40" workbookViewId="0">
      <pane ySplit="3" topLeftCell="A4" activePane="bottomLeft" state="frozen"/>
      <selection pane="bottomLeft" activeCell="A106" sqref="A106:XFD209"/>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3">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79.2" x14ac:dyDescent="0.25">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5">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6" x14ac:dyDescent="0.25">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6" x14ac:dyDescent="0.25">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84.8" x14ac:dyDescent="0.25">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32" x14ac:dyDescent="0.25">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32" x14ac:dyDescent="0.25">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32" x14ac:dyDescent="0.25">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71.6" x14ac:dyDescent="0.25">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6" x14ac:dyDescent="0.25">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6" x14ac:dyDescent="0.25">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32" x14ac:dyDescent="0.25">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8.8" x14ac:dyDescent="0.25">
      <c r="A17" s="6">
        <v>14</v>
      </c>
      <c r="B17" s="6" t="s">
        <v>14</v>
      </c>
      <c r="C17" s="6">
        <v>3</v>
      </c>
      <c r="D17" s="6" t="str">
        <f t="shared" ref="D17:D80"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69.6" x14ac:dyDescent="0.25">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32" x14ac:dyDescent="0.25">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77.2" x14ac:dyDescent="0.25">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32" x14ac:dyDescent="0.25">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2.8" x14ac:dyDescent="0.25">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2.8" x14ac:dyDescent="0.25">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2.8" x14ac:dyDescent="0.25">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52.8" x14ac:dyDescent="0.25">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11.2" x14ac:dyDescent="0.25">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105.6" x14ac:dyDescent="0.25">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37.6" x14ac:dyDescent="0.25">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5.19999999999999" x14ac:dyDescent="0.25">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8.4" x14ac:dyDescent="0.25">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32" x14ac:dyDescent="0.25">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18.8" x14ac:dyDescent="0.25">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8.4" x14ac:dyDescent="0.25">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8.4" x14ac:dyDescent="0.25">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58.4" x14ac:dyDescent="0.25">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77.2" x14ac:dyDescent="0.25">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05.6" x14ac:dyDescent="0.25">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50.8" x14ac:dyDescent="0.25">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50.8" x14ac:dyDescent="0.25">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11.2" x14ac:dyDescent="0.25">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05.6" x14ac:dyDescent="0.25">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5">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2" customHeight="1" x14ac:dyDescent="0.25">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18.8" x14ac:dyDescent="0.25">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1.6" x14ac:dyDescent="0.25">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45.19999999999999" x14ac:dyDescent="0.25">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37.6" x14ac:dyDescent="0.25">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184.8" x14ac:dyDescent="0.25">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92.4" x14ac:dyDescent="0.25">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32" x14ac:dyDescent="0.25">
      <c r="A64" s="6">
        <v>61</v>
      </c>
      <c r="B64" s="6" t="s">
        <v>16</v>
      </c>
      <c r="C64" s="6">
        <v>1</v>
      </c>
      <c r="D64" s="6" t="str">
        <f t="shared" si="3"/>
        <v>OEIS-1</v>
      </c>
      <c r="E64" s="6">
        <v>4</v>
      </c>
      <c r="F64" s="6" t="str">
        <f t="shared" ref="F64:F105"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92.4" x14ac:dyDescent="0.25">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6" x14ac:dyDescent="0.25">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457</v>
      </c>
      <c r="H76" s="7" t="s">
        <v>497</v>
      </c>
      <c r="I76" s="6" t="s">
        <v>124</v>
      </c>
      <c r="J76" s="11">
        <v>45401</v>
      </c>
      <c r="K76" s="11">
        <v>45406</v>
      </c>
      <c r="L76" s="11">
        <v>45406</v>
      </c>
      <c r="M76" s="17" t="s">
        <v>496</v>
      </c>
      <c r="N76" s="6">
        <v>0</v>
      </c>
      <c r="O76" s="6" t="s">
        <v>125</v>
      </c>
      <c r="P76" s="6" t="s">
        <v>126</v>
      </c>
      <c r="Q76" s="6" t="s">
        <v>458</v>
      </c>
      <c r="R76" s="9" t="s">
        <v>126</v>
      </c>
      <c r="S76" s="6" t="s">
        <v>126</v>
      </c>
    </row>
    <row r="77" spans="1:19" s="8" customFormat="1" ht="211.2" x14ac:dyDescent="0.25">
      <c r="A77" s="6">
        <v>74</v>
      </c>
      <c r="B77" s="6" t="s">
        <v>16</v>
      </c>
      <c r="C77" s="6">
        <v>2</v>
      </c>
      <c r="D77" s="6" t="str">
        <f t="shared" si="3"/>
        <v>OEIS-2</v>
      </c>
      <c r="E77" s="6">
        <v>1</v>
      </c>
      <c r="F77" s="6" t="str">
        <f t="shared" si="4"/>
        <v>OEIS-2.1</v>
      </c>
      <c r="G77" s="7" t="s">
        <v>487</v>
      </c>
      <c r="H77" s="7" t="s">
        <v>503</v>
      </c>
      <c r="I77" s="6" t="s">
        <v>436</v>
      </c>
      <c r="J77" s="11">
        <v>45405</v>
      </c>
      <c r="K77" s="11">
        <v>45408</v>
      </c>
      <c r="L77" s="11">
        <v>45408</v>
      </c>
      <c r="M77" s="17" t="s">
        <v>522</v>
      </c>
      <c r="N77" s="6">
        <v>0</v>
      </c>
      <c r="O77" s="6" t="s">
        <v>125</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488</v>
      </c>
      <c r="H78" s="7" t="s">
        <v>504</v>
      </c>
      <c r="I78" s="6" t="s">
        <v>436</v>
      </c>
      <c r="J78" s="11">
        <v>45405</v>
      </c>
      <c r="K78" s="11">
        <v>45408</v>
      </c>
      <c r="L78" s="11">
        <v>45408</v>
      </c>
      <c r="M78" s="17" t="s">
        <v>522</v>
      </c>
      <c r="N78" s="6">
        <v>0</v>
      </c>
      <c r="O78" s="6" t="s">
        <v>125</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489</v>
      </c>
      <c r="H79" s="7" t="s">
        <v>505</v>
      </c>
      <c r="I79" s="6" t="s">
        <v>436</v>
      </c>
      <c r="J79" s="11">
        <v>45405</v>
      </c>
      <c r="K79" s="11">
        <v>45408</v>
      </c>
      <c r="L79" s="11">
        <v>45408</v>
      </c>
      <c r="M79" s="17" t="s">
        <v>522</v>
      </c>
      <c r="N79" s="6">
        <v>0</v>
      </c>
      <c r="O79" s="6" t="s">
        <v>125</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486</v>
      </c>
      <c r="H80" s="7" t="s">
        <v>506</v>
      </c>
      <c r="I80" s="6" t="s">
        <v>436</v>
      </c>
      <c r="J80" s="11">
        <v>45405</v>
      </c>
      <c r="K80" s="11">
        <v>45408</v>
      </c>
      <c r="L80" s="11">
        <v>45408</v>
      </c>
      <c r="M80" s="17" t="s">
        <v>522</v>
      </c>
      <c r="N80" s="6">
        <v>0</v>
      </c>
      <c r="O80" s="6" t="s">
        <v>125</v>
      </c>
      <c r="P80" s="6" t="s">
        <v>49</v>
      </c>
      <c r="Q80" s="6" t="str">
        <f>VLOOKUP(P80,'WMP Sections'!A:C,2,FALSE)</f>
        <v>2.2.1.5 Advanced Protection (WMP.463)</v>
      </c>
      <c r="R80" s="9" t="s">
        <v>493</v>
      </c>
      <c r="S80" s="6" t="s">
        <v>246</v>
      </c>
    </row>
    <row r="81" spans="1:19" s="8" customFormat="1" ht="409.6" x14ac:dyDescent="0.25">
      <c r="A81" s="6">
        <v>78</v>
      </c>
      <c r="B81" s="6" t="s">
        <v>16</v>
      </c>
      <c r="C81" s="6">
        <v>2</v>
      </c>
      <c r="D81" s="6" t="str">
        <f t="shared" ref="D81:D105" si="6">B81&amp;"-"&amp;C81</f>
        <v>OEIS-2</v>
      </c>
      <c r="E81" s="6">
        <v>5</v>
      </c>
      <c r="F81" s="6" t="str">
        <f t="shared" si="4"/>
        <v>OEIS-2.5</v>
      </c>
      <c r="G81" s="7" t="s">
        <v>490</v>
      </c>
      <c r="H81" s="7" t="s">
        <v>514</v>
      </c>
      <c r="I81" s="6" t="s">
        <v>436</v>
      </c>
      <c r="J81" s="11">
        <v>45405</v>
      </c>
      <c r="K81" s="11">
        <v>45408</v>
      </c>
      <c r="L81" s="11">
        <v>45408</v>
      </c>
      <c r="M81" s="17" t="s">
        <v>522</v>
      </c>
      <c r="N81" s="6">
        <v>0</v>
      </c>
      <c r="O81" s="6" t="s">
        <v>125</v>
      </c>
      <c r="P81" s="6" t="s">
        <v>199</v>
      </c>
      <c r="Q81" s="6" t="str">
        <f>VLOOKUP(P81,'WMP Sections'!A:C,2,FALSE)</f>
        <v>Table 6: Qualifying Changes in Targets and Expenditures (in Thousands)</v>
      </c>
      <c r="R81" s="6" t="s">
        <v>126</v>
      </c>
      <c r="S81" s="6" t="s">
        <v>126</v>
      </c>
    </row>
    <row r="82" spans="1:19" s="8" customFormat="1" ht="66" x14ac:dyDescent="0.25">
      <c r="A82" s="6">
        <v>79</v>
      </c>
      <c r="B82" s="6" t="s">
        <v>16</v>
      </c>
      <c r="C82" s="6">
        <v>2</v>
      </c>
      <c r="D82" s="6" t="str">
        <f t="shared" si="6"/>
        <v>OEIS-2</v>
      </c>
      <c r="E82" s="6">
        <v>6</v>
      </c>
      <c r="F82" s="6" t="str">
        <f t="shared" si="4"/>
        <v>OEIS-2.6</v>
      </c>
      <c r="G82" s="7" t="s">
        <v>491</v>
      </c>
      <c r="H82" s="7" t="s">
        <v>507</v>
      </c>
      <c r="I82" s="6" t="s">
        <v>436</v>
      </c>
      <c r="J82" s="11">
        <v>45405</v>
      </c>
      <c r="K82" s="11">
        <v>45408</v>
      </c>
      <c r="L82" s="11">
        <v>45408</v>
      </c>
      <c r="M82" s="17" t="s">
        <v>522</v>
      </c>
      <c r="N82" s="6">
        <v>0</v>
      </c>
      <c r="O82" s="6" t="s">
        <v>125</v>
      </c>
      <c r="P82" s="6" t="s">
        <v>55</v>
      </c>
      <c r="Q82" s="6" t="str">
        <f>VLOOKUP(P82,'WMP Sections'!A:C,2,FALSE)</f>
        <v>2.2.1.11 Distribution Overhead System Hardening (WMP.475)</v>
      </c>
      <c r="R82" s="9" t="s">
        <v>494</v>
      </c>
      <c r="S82" s="6" t="s">
        <v>495</v>
      </c>
    </row>
    <row r="83" spans="1:19" s="8" customFormat="1" ht="408.6" customHeight="1" x14ac:dyDescent="0.25">
      <c r="A83" s="6">
        <v>80</v>
      </c>
      <c r="B83" s="6" t="s">
        <v>16</v>
      </c>
      <c r="C83" s="6">
        <v>2</v>
      </c>
      <c r="D83" s="6" t="str">
        <f t="shared" si="6"/>
        <v>OEIS-2</v>
      </c>
      <c r="E83" s="6">
        <v>7</v>
      </c>
      <c r="F83" s="6" t="str">
        <f t="shared" si="4"/>
        <v>OEIS-2.7</v>
      </c>
      <c r="G83" s="7" t="s">
        <v>492</v>
      </c>
      <c r="H83" s="7" t="s">
        <v>508</v>
      </c>
      <c r="I83" s="6" t="s">
        <v>436</v>
      </c>
      <c r="J83" s="11">
        <v>45405</v>
      </c>
      <c r="K83" s="11">
        <v>45408</v>
      </c>
      <c r="L83" s="11">
        <v>45408</v>
      </c>
      <c r="M83" s="17" t="s">
        <v>522</v>
      </c>
      <c r="N83" s="6">
        <v>0</v>
      </c>
      <c r="O83" s="6" t="s">
        <v>125</v>
      </c>
      <c r="P83" s="6" t="s">
        <v>202</v>
      </c>
      <c r="Q83" s="6" t="str">
        <f>VLOOKUP(P83,'WMP Sections'!A:C,2,FALSE)</f>
        <v>Table 3: WiNGS-Planning Qualitative Risk Modeling Updates</v>
      </c>
      <c r="R83" s="6" t="s">
        <v>126</v>
      </c>
      <c r="S83" s="6" t="s">
        <v>126</v>
      </c>
    </row>
    <row r="84" spans="1:19" s="8" customFormat="1" ht="92.4" x14ac:dyDescent="0.25">
      <c r="A84" s="6">
        <v>81</v>
      </c>
      <c r="B84" s="6" t="s">
        <v>15</v>
      </c>
      <c r="C84" s="6">
        <v>4</v>
      </c>
      <c r="D84" s="6" t="str">
        <f t="shared" si="6"/>
        <v>MGRA-4</v>
      </c>
      <c r="E84" s="6">
        <v>1</v>
      </c>
      <c r="F84" s="6" t="str">
        <f t="shared" si="4"/>
        <v>MGRA-4.1</v>
      </c>
      <c r="G84" s="7" t="s">
        <v>498</v>
      </c>
      <c r="H84" s="7" t="s">
        <v>509</v>
      </c>
      <c r="I84" s="6" t="s">
        <v>146</v>
      </c>
      <c r="J84" s="11">
        <v>45407</v>
      </c>
      <c r="K84" s="11">
        <v>45412</v>
      </c>
      <c r="L84" s="11">
        <v>45411</v>
      </c>
      <c r="M84" s="17" t="s">
        <v>512</v>
      </c>
      <c r="N84" s="6">
        <v>0</v>
      </c>
      <c r="O84" s="6" t="s">
        <v>125</v>
      </c>
      <c r="P84" s="6" t="s">
        <v>126</v>
      </c>
      <c r="Q84" s="6" t="s">
        <v>501</v>
      </c>
      <c r="R84" s="6" t="s">
        <v>126</v>
      </c>
      <c r="S84" s="6" t="s">
        <v>126</v>
      </c>
    </row>
    <row r="85" spans="1:19" s="8" customFormat="1" ht="237.6" x14ac:dyDescent="0.25">
      <c r="A85" s="6">
        <v>82</v>
      </c>
      <c r="B85" s="6" t="s">
        <v>15</v>
      </c>
      <c r="C85" s="6">
        <v>4</v>
      </c>
      <c r="D85" s="6" t="str">
        <f t="shared" si="6"/>
        <v>MGRA-4</v>
      </c>
      <c r="E85" s="6">
        <v>2</v>
      </c>
      <c r="F85" s="6" t="str">
        <f t="shared" si="4"/>
        <v>MGRA-4.2</v>
      </c>
      <c r="G85" s="7" t="s">
        <v>499</v>
      </c>
      <c r="H85" s="7" t="s">
        <v>510</v>
      </c>
      <c r="I85" s="6" t="s">
        <v>146</v>
      </c>
      <c r="J85" s="11">
        <v>45407</v>
      </c>
      <c r="K85" s="11">
        <v>45412</v>
      </c>
      <c r="L85" s="11">
        <v>45411</v>
      </c>
      <c r="M85" s="17" t="s">
        <v>513</v>
      </c>
      <c r="N85" s="6">
        <v>2</v>
      </c>
      <c r="O85" s="6" t="s">
        <v>125</v>
      </c>
      <c r="P85" s="6" t="s">
        <v>126</v>
      </c>
      <c r="Q85" s="8" t="s">
        <v>502</v>
      </c>
      <c r="R85" s="6" t="s">
        <v>126</v>
      </c>
      <c r="S85" s="6" t="s">
        <v>126</v>
      </c>
    </row>
    <row r="86" spans="1:19" s="8" customFormat="1" ht="52.8" x14ac:dyDescent="0.25">
      <c r="A86" s="6">
        <v>83</v>
      </c>
      <c r="B86" s="6" t="s">
        <v>15</v>
      </c>
      <c r="C86" s="6">
        <v>4</v>
      </c>
      <c r="D86" s="6" t="str">
        <f t="shared" si="6"/>
        <v>MGRA-4</v>
      </c>
      <c r="E86" s="6">
        <v>3</v>
      </c>
      <c r="F86" s="6" t="str">
        <f t="shared" si="4"/>
        <v>MGRA-4.3</v>
      </c>
      <c r="G86" s="7" t="s">
        <v>500</v>
      </c>
      <c r="H86" s="7" t="s">
        <v>511</v>
      </c>
      <c r="I86" s="6" t="s">
        <v>146</v>
      </c>
      <c r="J86" s="11">
        <v>45407</v>
      </c>
      <c r="K86" s="11">
        <v>45412</v>
      </c>
      <c r="L86" s="11">
        <v>45411</v>
      </c>
      <c r="M86" s="17" t="s">
        <v>512</v>
      </c>
      <c r="N86" s="6">
        <v>0</v>
      </c>
      <c r="O86" s="6" t="s">
        <v>125</v>
      </c>
      <c r="P86" s="6" t="s">
        <v>126</v>
      </c>
      <c r="Q86" s="8" t="s">
        <v>502</v>
      </c>
      <c r="R86" s="6" t="s">
        <v>126</v>
      </c>
      <c r="S86" s="6" t="s">
        <v>126</v>
      </c>
    </row>
    <row r="87" spans="1:19" s="8" customFormat="1" ht="171.6" x14ac:dyDescent="0.25">
      <c r="A87" s="6">
        <v>84</v>
      </c>
      <c r="B87" s="6" t="s">
        <v>515</v>
      </c>
      <c r="C87" s="6">
        <v>1</v>
      </c>
      <c r="D87" s="6" t="str">
        <f t="shared" si="6"/>
        <v>GPI-1</v>
      </c>
      <c r="E87" s="6">
        <v>1</v>
      </c>
      <c r="F87" s="6" t="str">
        <f>D87&amp;"."&amp;E87</f>
        <v>GPI-1.1</v>
      </c>
      <c r="G87" s="7" t="s">
        <v>516</v>
      </c>
      <c r="H87" s="7" t="s">
        <v>526</v>
      </c>
      <c r="I87" s="6" t="s">
        <v>519</v>
      </c>
      <c r="J87" s="11">
        <v>45411</v>
      </c>
      <c r="K87" s="11">
        <v>45413</v>
      </c>
      <c r="L87" s="11">
        <v>45413</v>
      </c>
      <c r="M87" s="17" t="s">
        <v>529</v>
      </c>
      <c r="N87" s="6">
        <v>1</v>
      </c>
      <c r="O87" s="6" t="s">
        <v>125</v>
      </c>
      <c r="P87" s="6" t="s">
        <v>126</v>
      </c>
      <c r="Q87" s="6" t="s">
        <v>520</v>
      </c>
      <c r="R87" s="6" t="s">
        <v>126</v>
      </c>
      <c r="S87" s="6" t="s">
        <v>126</v>
      </c>
    </row>
    <row r="88" spans="1:19" s="8" customFormat="1" ht="132" x14ac:dyDescent="0.25">
      <c r="A88" s="6">
        <v>85</v>
      </c>
      <c r="B88" s="6" t="s">
        <v>515</v>
      </c>
      <c r="C88" s="6">
        <v>1</v>
      </c>
      <c r="D88" s="6" t="str">
        <f t="shared" si="6"/>
        <v>GPI-1</v>
      </c>
      <c r="E88" s="6">
        <v>2</v>
      </c>
      <c r="F88" s="6" t="str">
        <f>D88&amp;"."&amp;E88</f>
        <v>GPI-1.2</v>
      </c>
      <c r="G88" s="7" t="s">
        <v>517</v>
      </c>
      <c r="H88" s="7" t="s">
        <v>527</v>
      </c>
      <c r="I88" s="6" t="s">
        <v>519</v>
      </c>
      <c r="J88" s="11">
        <v>45408</v>
      </c>
      <c r="K88" s="11">
        <v>45413</v>
      </c>
      <c r="L88" s="11">
        <v>45413</v>
      </c>
      <c r="M88" s="17" t="s">
        <v>530</v>
      </c>
      <c r="N88" s="6">
        <v>1</v>
      </c>
      <c r="O88" s="6" t="s">
        <v>125</v>
      </c>
      <c r="P88" s="6" t="s">
        <v>126</v>
      </c>
      <c r="Q88" s="6" t="s">
        <v>520</v>
      </c>
      <c r="R88" s="6" t="s">
        <v>126</v>
      </c>
      <c r="S88" s="6" t="s">
        <v>126</v>
      </c>
    </row>
    <row r="89" spans="1:19" s="8" customFormat="1" ht="158.4" customHeight="1" x14ac:dyDescent="0.25">
      <c r="A89" s="6">
        <v>86</v>
      </c>
      <c r="B89" s="6" t="s">
        <v>515</v>
      </c>
      <c r="C89" s="6">
        <v>1</v>
      </c>
      <c r="D89" s="6" t="str">
        <f t="shared" si="6"/>
        <v>GPI-1</v>
      </c>
      <c r="E89" s="6">
        <v>3</v>
      </c>
      <c r="F89" s="6" t="str">
        <f t="shared" si="4"/>
        <v>GPI-1.3</v>
      </c>
      <c r="G89" s="7" t="s">
        <v>518</v>
      </c>
      <c r="H89" s="7" t="s">
        <v>528</v>
      </c>
      <c r="I89" s="6" t="s">
        <v>519</v>
      </c>
      <c r="J89" s="11">
        <v>45408</v>
      </c>
      <c r="K89" s="11">
        <v>45413</v>
      </c>
      <c r="L89" s="11">
        <v>45413</v>
      </c>
      <c r="M89" s="17" t="s">
        <v>531</v>
      </c>
      <c r="N89" s="6">
        <v>1</v>
      </c>
      <c r="O89" s="6" t="s">
        <v>125</v>
      </c>
      <c r="P89" s="6" t="s">
        <v>126</v>
      </c>
      <c r="Q89" s="6" t="s">
        <v>521</v>
      </c>
      <c r="R89" s="6" t="s">
        <v>126</v>
      </c>
      <c r="S89" s="6" t="s">
        <v>126</v>
      </c>
    </row>
    <row r="90" spans="1:19" s="8" customFormat="1" ht="277.2" x14ac:dyDescent="0.25">
      <c r="A90" s="6">
        <v>87</v>
      </c>
      <c r="B90" s="6" t="s">
        <v>16</v>
      </c>
      <c r="C90" s="6">
        <v>3</v>
      </c>
      <c r="D90" s="6" t="str">
        <f t="shared" si="6"/>
        <v>OEIS-3</v>
      </c>
      <c r="E90" s="6">
        <v>1</v>
      </c>
      <c r="F90" s="6" t="str">
        <f t="shared" si="4"/>
        <v>OEIS-3.1</v>
      </c>
      <c r="G90" s="7" t="s">
        <v>523</v>
      </c>
      <c r="H90" s="7" t="s">
        <v>532</v>
      </c>
      <c r="I90" s="6" t="s">
        <v>436</v>
      </c>
      <c r="J90" s="11">
        <v>45411</v>
      </c>
      <c r="K90" s="11">
        <v>45414</v>
      </c>
      <c r="L90" s="11">
        <v>45414</v>
      </c>
      <c r="M90" s="17" t="s">
        <v>535</v>
      </c>
      <c r="N90" s="6">
        <v>0</v>
      </c>
      <c r="O90" s="6" t="s">
        <v>125</v>
      </c>
      <c r="P90" s="6" t="s">
        <v>198</v>
      </c>
      <c r="Q90" s="6" t="str">
        <f>VLOOKUP(P90,'WMP Sections'!A:C,2,FALSE)</f>
        <v>Table 7: Qualifying Changes in Expenditures only (in Thousands)</v>
      </c>
      <c r="R90" s="6" t="s">
        <v>126</v>
      </c>
      <c r="S90" s="6" t="s">
        <v>126</v>
      </c>
    </row>
    <row r="91" spans="1:19" s="8" customFormat="1" ht="409.6" x14ac:dyDescent="0.25">
      <c r="A91" s="6">
        <v>88</v>
      </c>
      <c r="B91" s="6" t="s">
        <v>16</v>
      </c>
      <c r="C91" s="6">
        <v>3</v>
      </c>
      <c r="D91" s="6" t="str">
        <f t="shared" si="6"/>
        <v>OEIS-3</v>
      </c>
      <c r="E91" s="6">
        <v>2</v>
      </c>
      <c r="F91" s="6" t="str">
        <f t="shared" si="4"/>
        <v>OEIS-3.2</v>
      </c>
      <c r="G91" s="7" t="s">
        <v>524</v>
      </c>
      <c r="H91" s="7" t="s">
        <v>533</v>
      </c>
      <c r="I91" s="6" t="s">
        <v>436</v>
      </c>
      <c r="J91" s="11">
        <v>45411</v>
      </c>
      <c r="K91" s="11">
        <v>45414</v>
      </c>
      <c r="L91" s="11">
        <v>45414</v>
      </c>
      <c r="M91" s="17" t="s">
        <v>535</v>
      </c>
      <c r="N91" s="6">
        <v>0</v>
      </c>
      <c r="O91" s="6" t="s">
        <v>125</v>
      </c>
      <c r="P91" s="6">
        <v>2.2000000000000002</v>
      </c>
      <c r="Q91" s="6" t="str">
        <f>VLOOKUP(P91,'WMP Sections'!A:C,2,FALSE)</f>
        <v>2.2 Targets and Expenditures</v>
      </c>
      <c r="R91" s="6" t="s">
        <v>126</v>
      </c>
      <c r="S91" s="6" t="s">
        <v>126</v>
      </c>
    </row>
    <row r="92" spans="1:19" s="8" customFormat="1" ht="132" x14ac:dyDescent="0.25">
      <c r="A92" s="6">
        <v>89</v>
      </c>
      <c r="B92" s="6" t="s">
        <v>16</v>
      </c>
      <c r="C92" s="6">
        <v>3</v>
      </c>
      <c r="D92" s="6" t="str">
        <f t="shared" ref="D92" si="7">B92&amp;"-"&amp;C92</f>
        <v>OEIS-3</v>
      </c>
      <c r="E92" s="6">
        <v>3</v>
      </c>
      <c r="F92" s="6" t="str">
        <f t="shared" ref="F92" si="8">D92&amp;"."&amp;E92</f>
        <v>OEIS-3.3</v>
      </c>
      <c r="G92" s="7" t="s">
        <v>525</v>
      </c>
      <c r="H92" s="7" t="s">
        <v>534</v>
      </c>
      <c r="I92" s="6" t="s">
        <v>436</v>
      </c>
      <c r="J92" s="11">
        <v>45411</v>
      </c>
      <c r="K92" s="11">
        <v>45414</v>
      </c>
      <c r="L92" s="11">
        <v>45414</v>
      </c>
      <c r="M92" s="17" t="s">
        <v>535</v>
      </c>
      <c r="N92" s="6">
        <v>0</v>
      </c>
      <c r="O92" s="6" t="s">
        <v>125</v>
      </c>
      <c r="P92" s="9" t="s">
        <v>199</v>
      </c>
      <c r="Q92" s="6" t="str">
        <f>VLOOKUP(P92,'WMP Sections'!A:C,2,FALSE)</f>
        <v>Table 6: Qualifying Changes in Targets and Expenditures (in Thousands)</v>
      </c>
      <c r="R92" s="6" t="s">
        <v>126</v>
      </c>
      <c r="S92" s="6" t="s">
        <v>126</v>
      </c>
    </row>
    <row r="93" spans="1:19" s="8" customFormat="1" ht="409.2" x14ac:dyDescent="0.25">
      <c r="A93" s="6">
        <v>90</v>
      </c>
      <c r="B93" s="6" t="s">
        <v>14</v>
      </c>
      <c r="C93" s="6">
        <v>8</v>
      </c>
      <c r="D93" s="6" t="str">
        <f t="shared" si="6"/>
        <v>CalPA-8</v>
      </c>
      <c r="E93" s="6">
        <v>1</v>
      </c>
      <c r="F93" s="6" t="str">
        <f t="shared" si="4"/>
        <v>CalPA-8.1</v>
      </c>
      <c r="G93" s="7" t="s">
        <v>536</v>
      </c>
      <c r="H93" s="7" t="s">
        <v>541</v>
      </c>
      <c r="I93" s="6" t="s">
        <v>124</v>
      </c>
      <c r="J93" s="11">
        <v>45418</v>
      </c>
      <c r="K93" s="11">
        <v>45421</v>
      </c>
      <c r="L93" s="11">
        <v>45421</v>
      </c>
      <c r="M93" s="17" t="s">
        <v>543</v>
      </c>
      <c r="N93" s="6">
        <v>0</v>
      </c>
      <c r="O93" s="6" t="s">
        <v>125</v>
      </c>
      <c r="P93" s="6" t="s">
        <v>126</v>
      </c>
      <c r="Q93" s="6" t="s">
        <v>539</v>
      </c>
      <c r="R93" s="6" t="s">
        <v>126</v>
      </c>
      <c r="S93" s="6" t="s">
        <v>126</v>
      </c>
    </row>
    <row r="94" spans="1:19" s="8" customFormat="1" ht="237.6" x14ac:dyDescent="0.25">
      <c r="A94" s="6">
        <v>91</v>
      </c>
      <c r="B94" s="6" t="s">
        <v>14</v>
      </c>
      <c r="C94" s="6">
        <v>8</v>
      </c>
      <c r="D94" s="6" t="str">
        <f t="shared" si="6"/>
        <v>CalPA-8</v>
      </c>
      <c r="E94" s="6">
        <v>2</v>
      </c>
      <c r="F94" s="6" t="str">
        <f t="shared" si="4"/>
        <v>CalPA-8.2</v>
      </c>
      <c r="G94" s="7" t="s">
        <v>537</v>
      </c>
      <c r="H94" s="7" t="s">
        <v>545</v>
      </c>
      <c r="I94" s="6" t="s">
        <v>124</v>
      </c>
      <c r="J94" s="11">
        <v>45418</v>
      </c>
      <c r="K94" s="11">
        <v>45426</v>
      </c>
      <c r="L94" s="11">
        <v>45426</v>
      </c>
      <c r="M94" s="17" t="s">
        <v>544</v>
      </c>
      <c r="N94" s="6">
        <v>1</v>
      </c>
      <c r="O94" s="6" t="s">
        <v>542</v>
      </c>
      <c r="P94" s="6" t="s">
        <v>126</v>
      </c>
      <c r="Q94" s="6" t="s">
        <v>539</v>
      </c>
      <c r="R94" s="6" t="s">
        <v>126</v>
      </c>
      <c r="S94" s="6" t="s">
        <v>126</v>
      </c>
    </row>
    <row r="95" spans="1:19" s="8" customFormat="1" ht="79.2" x14ac:dyDescent="0.25">
      <c r="A95" s="6">
        <v>92</v>
      </c>
      <c r="B95" s="6" t="s">
        <v>14</v>
      </c>
      <c r="C95" s="6">
        <v>8</v>
      </c>
      <c r="D95" s="6" t="str">
        <f t="shared" si="6"/>
        <v>CalPA-8</v>
      </c>
      <c r="E95" s="6">
        <v>3</v>
      </c>
      <c r="F95" s="6" t="str">
        <f t="shared" si="4"/>
        <v>CalPA-8.3</v>
      </c>
      <c r="G95" s="7" t="s">
        <v>538</v>
      </c>
      <c r="H95" s="7" t="s">
        <v>540</v>
      </c>
      <c r="I95" s="6" t="s">
        <v>124</v>
      </c>
      <c r="J95" s="11">
        <v>45418</v>
      </c>
      <c r="K95" s="11">
        <v>45421</v>
      </c>
      <c r="L95" s="11">
        <v>45421</v>
      </c>
      <c r="M95" s="17" t="s">
        <v>543</v>
      </c>
      <c r="N95" s="6">
        <v>0</v>
      </c>
      <c r="O95" s="6" t="s">
        <v>125</v>
      </c>
      <c r="P95" s="6" t="s">
        <v>126</v>
      </c>
      <c r="Q95" s="6" t="s">
        <v>539</v>
      </c>
      <c r="R95" s="6" t="s">
        <v>126</v>
      </c>
      <c r="S95" s="6" t="s">
        <v>126</v>
      </c>
    </row>
    <row r="96" spans="1:19" s="8" customFormat="1" ht="79.2" x14ac:dyDescent="0.25">
      <c r="A96" s="6">
        <v>93</v>
      </c>
      <c r="B96" s="6" t="s">
        <v>16</v>
      </c>
      <c r="C96" s="6">
        <v>4</v>
      </c>
      <c r="D96" s="6" t="str">
        <f t="shared" si="6"/>
        <v>OEIS-4</v>
      </c>
      <c r="E96" s="6">
        <v>1</v>
      </c>
      <c r="F96" s="6" t="str">
        <f t="shared" si="4"/>
        <v>OEIS-4.1</v>
      </c>
      <c r="G96" s="7" t="s">
        <v>546</v>
      </c>
      <c r="H96" s="7" t="s">
        <v>549</v>
      </c>
      <c r="I96" s="6" t="s">
        <v>436</v>
      </c>
      <c r="J96" s="11">
        <v>45436</v>
      </c>
      <c r="K96" s="11">
        <v>45442</v>
      </c>
      <c r="L96" s="11">
        <v>45442</v>
      </c>
      <c r="M96" s="17" t="s">
        <v>562</v>
      </c>
      <c r="N96" s="6">
        <v>0</v>
      </c>
      <c r="O96" s="6" t="s">
        <v>125</v>
      </c>
      <c r="P96" s="6" t="s">
        <v>199</v>
      </c>
      <c r="Q96" s="6" t="str">
        <f>VLOOKUP(P96,'WMP Sections'!A:C,2,FALSE)</f>
        <v>Table 6: Qualifying Changes in Targets and Expenditures (in Thousands)</v>
      </c>
      <c r="R96" s="6" t="s">
        <v>126</v>
      </c>
      <c r="S96" s="6" t="s">
        <v>126</v>
      </c>
    </row>
    <row r="97" spans="1:19" s="8" customFormat="1" ht="132" x14ac:dyDescent="0.25">
      <c r="A97" s="6">
        <v>94</v>
      </c>
      <c r="B97" s="6" t="s">
        <v>16</v>
      </c>
      <c r="C97" s="6">
        <v>4</v>
      </c>
      <c r="D97" s="6" t="str">
        <f t="shared" si="6"/>
        <v>OEIS-4</v>
      </c>
      <c r="E97" s="6">
        <v>2</v>
      </c>
      <c r="F97" s="6" t="str">
        <f t="shared" si="4"/>
        <v>OEIS-4.2</v>
      </c>
      <c r="G97" s="7" t="s">
        <v>548</v>
      </c>
      <c r="H97" s="7" t="s">
        <v>550</v>
      </c>
      <c r="I97" s="6" t="s">
        <v>436</v>
      </c>
      <c r="J97" s="11">
        <v>45436</v>
      </c>
      <c r="K97" s="11">
        <v>45442</v>
      </c>
      <c r="L97" s="11">
        <v>45442</v>
      </c>
      <c r="M97" s="17" t="s">
        <v>562</v>
      </c>
      <c r="N97" s="6">
        <v>0</v>
      </c>
      <c r="O97" s="6" t="s">
        <v>125</v>
      </c>
      <c r="P97" s="6" t="s">
        <v>198</v>
      </c>
      <c r="Q97" s="6" t="str">
        <f>VLOOKUP(P97,'WMP Sections'!A:C,2,FALSE)</f>
        <v>Table 7: Qualifying Changes in Expenditures only (in Thousands)</v>
      </c>
      <c r="R97" s="6" t="s">
        <v>126</v>
      </c>
      <c r="S97" s="6" t="s">
        <v>126</v>
      </c>
    </row>
    <row r="98" spans="1:19" s="8" customFormat="1" ht="198" x14ac:dyDescent="0.25">
      <c r="A98" s="6">
        <v>95</v>
      </c>
      <c r="B98" s="6" t="s">
        <v>16</v>
      </c>
      <c r="C98" s="6">
        <v>4</v>
      </c>
      <c r="D98" s="6" t="str">
        <f t="shared" si="6"/>
        <v>OEIS-4</v>
      </c>
      <c r="E98" s="6">
        <v>3</v>
      </c>
      <c r="F98" s="6" t="str">
        <f t="shared" si="4"/>
        <v>OEIS-4.3</v>
      </c>
      <c r="G98" s="7" t="s">
        <v>547</v>
      </c>
      <c r="H98" s="7" t="s">
        <v>551</v>
      </c>
      <c r="I98" s="6" t="s">
        <v>436</v>
      </c>
      <c r="J98" s="11">
        <v>45436</v>
      </c>
      <c r="K98" s="11">
        <v>45442</v>
      </c>
      <c r="L98" s="11">
        <v>45442</v>
      </c>
      <c r="M98" s="17" t="s">
        <v>562</v>
      </c>
      <c r="N98" s="6">
        <v>0</v>
      </c>
      <c r="O98" s="6" t="s">
        <v>125</v>
      </c>
      <c r="P98" s="6" t="s">
        <v>197</v>
      </c>
      <c r="Q98" s="6" t="str">
        <f>VLOOKUP(P98,'WMP Sections'!A:C,2,FALSE)</f>
        <v>Table 8: Asset Inspections and Vegetation Management Targets for 2025</v>
      </c>
      <c r="R98" s="6" t="s">
        <v>126</v>
      </c>
      <c r="S98" s="6" t="s">
        <v>126</v>
      </c>
    </row>
    <row r="99" spans="1:19" ht="145.19999999999999" x14ac:dyDescent="0.25">
      <c r="A99" s="6">
        <v>96</v>
      </c>
      <c r="B99" s="6" t="s">
        <v>14</v>
      </c>
      <c r="C99" s="6">
        <v>9</v>
      </c>
      <c r="D99" s="6" t="str">
        <f t="shared" si="6"/>
        <v>CalPA-9</v>
      </c>
      <c r="E99" s="6">
        <v>1</v>
      </c>
      <c r="F99" s="6" t="str">
        <f t="shared" si="4"/>
        <v>CalPA-9.1</v>
      </c>
      <c r="G99" s="1" t="s">
        <v>552</v>
      </c>
      <c r="H99" s="1" t="s">
        <v>569</v>
      </c>
      <c r="I99" s="6" t="s">
        <v>124</v>
      </c>
      <c r="J99" s="11">
        <v>45441</v>
      </c>
      <c r="K99" s="11">
        <v>45455</v>
      </c>
      <c r="L99" s="11">
        <v>45453</v>
      </c>
      <c r="M99" s="17" t="s">
        <v>574</v>
      </c>
      <c r="N99" s="6">
        <v>0</v>
      </c>
      <c r="O99" s="6" t="s">
        <v>125</v>
      </c>
      <c r="P99" s="6" t="s">
        <v>126</v>
      </c>
      <c r="Q99" s="6" t="s">
        <v>558</v>
      </c>
      <c r="R99" s="6" t="s">
        <v>126</v>
      </c>
      <c r="S99" s="6" t="s">
        <v>126</v>
      </c>
    </row>
    <row r="100" spans="1:19" ht="105.6" x14ac:dyDescent="0.25">
      <c r="A100" s="6">
        <v>97</v>
      </c>
      <c r="B100" s="6" t="s">
        <v>14</v>
      </c>
      <c r="C100" s="6">
        <v>9</v>
      </c>
      <c r="D100" s="6" t="str">
        <f t="shared" si="6"/>
        <v>CalPA-9</v>
      </c>
      <c r="E100" s="6">
        <v>2</v>
      </c>
      <c r="F100" s="6" t="str">
        <f t="shared" si="4"/>
        <v>CalPA-9.2</v>
      </c>
      <c r="G100" s="7" t="s">
        <v>553</v>
      </c>
      <c r="H100" s="1" t="s">
        <v>570</v>
      </c>
      <c r="I100" s="6" t="s">
        <v>124</v>
      </c>
      <c r="J100" s="11">
        <v>45441</v>
      </c>
      <c r="K100" s="11">
        <v>45455</v>
      </c>
      <c r="L100" s="11">
        <v>45453</v>
      </c>
      <c r="M100" s="17" t="s">
        <v>574</v>
      </c>
      <c r="N100" s="6">
        <v>0</v>
      </c>
      <c r="O100" s="6" t="s">
        <v>125</v>
      </c>
      <c r="P100" s="6" t="s">
        <v>126</v>
      </c>
      <c r="Q100" s="6" t="s">
        <v>557</v>
      </c>
      <c r="R100" s="6" t="s">
        <v>126</v>
      </c>
      <c r="S100" s="6" t="s">
        <v>126</v>
      </c>
    </row>
    <row r="101" spans="1:19" ht="118.8" x14ac:dyDescent="0.25">
      <c r="A101" s="6">
        <v>98</v>
      </c>
      <c r="B101" s="6" t="s">
        <v>14</v>
      </c>
      <c r="C101" s="6">
        <v>9</v>
      </c>
      <c r="D101" s="6" t="str">
        <f t="shared" si="6"/>
        <v>CalPA-9</v>
      </c>
      <c r="E101" s="6">
        <v>3</v>
      </c>
      <c r="F101" s="6" t="str">
        <f t="shared" si="4"/>
        <v>CalPA-9.3</v>
      </c>
      <c r="G101" s="1" t="s">
        <v>554</v>
      </c>
      <c r="H101" s="1" t="s">
        <v>571</v>
      </c>
      <c r="I101" s="6" t="s">
        <v>124</v>
      </c>
      <c r="J101" s="11">
        <v>45441</v>
      </c>
      <c r="K101" s="11">
        <v>45455</v>
      </c>
      <c r="L101" s="11">
        <v>45453</v>
      </c>
      <c r="M101" s="17" t="s">
        <v>574</v>
      </c>
      <c r="N101" s="6">
        <v>0</v>
      </c>
      <c r="O101" s="6" t="s">
        <v>125</v>
      </c>
      <c r="P101" s="6" t="s">
        <v>126</v>
      </c>
      <c r="Q101" s="6" t="s">
        <v>559</v>
      </c>
      <c r="R101" s="6" t="s">
        <v>126</v>
      </c>
      <c r="S101" s="6" t="s">
        <v>126</v>
      </c>
    </row>
    <row r="102" spans="1:19" ht="118.8" x14ac:dyDescent="0.25">
      <c r="A102" s="6">
        <v>99</v>
      </c>
      <c r="B102" s="6" t="s">
        <v>14</v>
      </c>
      <c r="C102" s="6">
        <v>9</v>
      </c>
      <c r="D102" s="6" t="str">
        <f t="shared" si="6"/>
        <v>CalPA-9</v>
      </c>
      <c r="E102" s="6">
        <v>4</v>
      </c>
      <c r="F102" s="6" t="str">
        <f t="shared" si="4"/>
        <v>CalPA-9.4</v>
      </c>
      <c r="G102" s="1" t="s">
        <v>555</v>
      </c>
      <c r="H102" s="1" t="s">
        <v>572</v>
      </c>
      <c r="I102" s="6" t="s">
        <v>124</v>
      </c>
      <c r="J102" s="11">
        <v>45441</v>
      </c>
      <c r="K102" s="11">
        <v>45455</v>
      </c>
      <c r="L102" s="11">
        <v>45453</v>
      </c>
      <c r="M102" s="17" t="s">
        <v>574</v>
      </c>
      <c r="N102" s="6">
        <v>0</v>
      </c>
      <c r="O102" s="6" t="s">
        <v>125</v>
      </c>
      <c r="P102" s="6" t="s">
        <v>126</v>
      </c>
      <c r="Q102" s="6" t="s">
        <v>560</v>
      </c>
      <c r="R102" s="6" t="s">
        <v>126</v>
      </c>
      <c r="S102" s="6" t="s">
        <v>126</v>
      </c>
    </row>
    <row r="103" spans="1:19" ht="52.8" x14ac:dyDescent="0.25">
      <c r="A103" s="6">
        <v>100</v>
      </c>
      <c r="B103" s="6" t="s">
        <v>14</v>
      </c>
      <c r="C103" s="6">
        <v>9</v>
      </c>
      <c r="D103" s="6" t="str">
        <f t="shared" si="6"/>
        <v>CalPA-9</v>
      </c>
      <c r="E103" s="6">
        <v>5</v>
      </c>
      <c r="F103" s="6" t="str">
        <f t="shared" si="4"/>
        <v>CalPA-9.5</v>
      </c>
      <c r="G103" s="1" t="s">
        <v>556</v>
      </c>
      <c r="H103" s="1" t="s">
        <v>573</v>
      </c>
      <c r="I103" s="6" t="s">
        <v>124</v>
      </c>
      <c r="J103" s="11">
        <v>45441</v>
      </c>
      <c r="K103" s="11">
        <v>45455</v>
      </c>
      <c r="L103" s="11">
        <v>45453</v>
      </c>
      <c r="M103" s="17" t="s">
        <v>574</v>
      </c>
      <c r="N103" s="6">
        <v>0</v>
      </c>
      <c r="O103" s="6" t="s">
        <v>125</v>
      </c>
      <c r="P103" s="6" t="s">
        <v>126</v>
      </c>
      <c r="Q103" s="6" t="s">
        <v>561</v>
      </c>
      <c r="R103" s="6" t="s">
        <v>126</v>
      </c>
      <c r="S103" s="6" t="s">
        <v>126</v>
      </c>
    </row>
    <row r="104" spans="1:19" ht="277.2" x14ac:dyDescent="0.25">
      <c r="A104" s="6">
        <v>101</v>
      </c>
      <c r="B104" s="6" t="s">
        <v>16</v>
      </c>
      <c r="C104" s="6">
        <v>5</v>
      </c>
      <c r="D104" s="6" t="str">
        <f t="shared" si="6"/>
        <v>OEIS-5</v>
      </c>
      <c r="E104" s="6">
        <v>1</v>
      </c>
      <c r="F104" s="6" t="str">
        <f t="shared" si="4"/>
        <v>OEIS-5.1</v>
      </c>
      <c r="G104" s="1" t="s">
        <v>564</v>
      </c>
      <c r="H104" s="1" t="s">
        <v>566</v>
      </c>
      <c r="I104" s="6" t="s">
        <v>436</v>
      </c>
      <c r="J104" s="11">
        <v>45448</v>
      </c>
      <c r="K104" s="11">
        <v>45453</v>
      </c>
      <c r="L104" s="11">
        <v>45453</v>
      </c>
      <c r="M104" s="17" t="s">
        <v>568</v>
      </c>
      <c r="N104" s="2">
        <v>0</v>
      </c>
      <c r="O104" s="6" t="s">
        <v>125</v>
      </c>
      <c r="P104" s="6" t="s">
        <v>563</v>
      </c>
      <c r="Q104" s="6" t="s">
        <v>246</v>
      </c>
      <c r="R104" s="6" t="s">
        <v>126</v>
      </c>
      <c r="S104" s="6" t="s">
        <v>126</v>
      </c>
    </row>
    <row r="105" spans="1:19" ht="92.4" x14ac:dyDescent="0.25">
      <c r="A105" s="6">
        <v>102</v>
      </c>
      <c r="B105" s="6" t="s">
        <v>16</v>
      </c>
      <c r="C105" s="6">
        <v>5</v>
      </c>
      <c r="D105" s="6" t="str">
        <f t="shared" si="6"/>
        <v>OEIS-5</v>
      </c>
      <c r="E105" s="6">
        <v>2</v>
      </c>
      <c r="F105" s="6" t="str">
        <f t="shared" si="4"/>
        <v>OEIS-5.2</v>
      </c>
      <c r="G105" s="1" t="s">
        <v>565</v>
      </c>
      <c r="H105" s="1" t="s">
        <v>567</v>
      </c>
      <c r="I105" s="6" t="s">
        <v>436</v>
      </c>
      <c r="J105" s="11">
        <v>45448</v>
      </c>
      <c r="K105" s="11">
        <v>45453</v>
      </c>
      <c r="L105" s="11">
        <v>45453</v>
      </c>
      <c r="M105" s="17" t="s">
        <v>568</v>
      </c>
      <c r="N105" s="2">
        <v>0</v>
      </c>
      <c r="O105" s="6" t="s">
        <v>125</v>
      </c>
      <c r="P105" s="6" t="s">
        <v>82</v>
      </c>
      <c r="Q105" s="6" t="str">
        <f>VLOOKUP(P105,'WMP Sections'!A:C,2,FALSE)</f>
        <v>2.2.4.2 Public Emergency Communication Strategy (WMP.563)</v>
      </c>
      <c r="R105" s="6" t="s">
        <v>126</v>
      </c>
      <c r="S105" s="6" t="s">
        <v>126</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s>
  <printOptions horizontalCentered="1"/>
  <pageMargins left="0.25" right="0.25" top="0.25" bottom="0.25" header="0.3" footer="0.3"/>
  <pageSetup paperSize="5" scale="42" fitToHeight="0" orientation="landscape" horizontalDpi="200" verticalDpi="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3" bestFit="1" customWidth="1"/>
    <col min="2" max="2" width="215.109375" style="12" bestFit="1" customWidth="1"/>
    <col min="3" max="3" width="5.109375" style="14" customWidth="1"/>
    <col min="4" max="16384" width="8.77734375" style="12"/>
  </cols>
  <sheetData>
    <row r="1" spans="1:3" x14ac:dyDescent="0.3">
      <c r="A1" s="29">
        <v>1</v>
      </c>
      <c r="B1" s="26" t="s">
        <v>316</v>
      </c>
      <c r="C1" s="27">
        <v>2</v>
      </c>
    </row>
    <row r="2" spans="1:3" x14ac:dyDescent="0.3">
      <c r="A2" s="29">
        <v>1.1000000000000001</v>
      </c>
      <c r="B2" s="26" t="s">
        <v>317</v>
      </c>
      <c r="C2" s="27">
        <v>2</v>
      </c>
    </row>
    <row r="3" spans="1:3" x14ac:dyDescent="0.3">
      <c r="A3" s="29" t="s">
        <v>20</v>
      </c>
      <c r="B3" s="26" t="s">
        <v>318</v>
      </c>
      <c r="C3" s="27">
        <v>5</v>
      </c>
    </row>
    <row r="4" spans="1:3" x14ac:dyDescent="0.3">
      <c r="A4" s="29" t="s">
        <v>26</v>
      </c>
      <c r="B4" s="26" t="s">
        <v>319</v>
      </c>
      <c r="C4" s="27">
        <v>7</v>
      </c>
    </row>
    <row r="5" spans="1:3" x14ac:dyDescent="0.3">
      <c r="A5" s="29">
        <v>1.2</v>
      </c>
      <c r="B5" s="26" t="s">
        <v>320</v>
      </c>
      <c r="C5" s="27">
        <v>14</v>
      </c>
    </row>
    <row r="6" spans="1:3" x14ac:dyDescent="0.3">
      <c r="A6" s="29">
        <v>2</v>
      </c>
      <c r="B6" s="26" t="s">
        <v>321</v>
      </c>
      <c r="C6" s="27">
        <v>15</v>
      </c>
    </row>
    <row r="7" spans="1:3" x14ac:dyDescent="0.3">
      <c r="A7" s="29">
        <v>2.1</v>
      </c>
      <c r="B7" s="26" t="s">
        <v>322</v>
      </c>
      <c r="C7" s="27">
        <v>15</v>
      </c>
    </row>
    <row r="8" spans="1:3" x14ac:dyDescent="0.3">
      <c r="A8" s="29" t="s">
        <v>27</v>
      </c>
      <c r="B8" s="26" t="s">
        <v>323</v>
      </c>
      <c r="C8" s="27">
        <v>16</v>
      </c>
    </row>
    <row r="9" spans="1:3" x14ac:dyDescent="0.3">
      <c r="A9" s="29" t="s">
        <v>28</v>
      </c>
      <c r="B9" s="26" t="s">
        <v>324</v>
      </c>
      <c r="C9" s="27">
        <v>16</v>
      </c>
    </row>
    <row r="10" spans="1:3" x14ac:dyDescent="0.3">
      <c r="A10" s="30" t="s">
        <v>29</v>
      </c>
      <c r="B10" s="26" t="s">
        <v>325</v>
      </c>
      <c r="C10" s="27">
        <v>16</v>
      </c>
    </row>
    <row r="11" spans="1:3" x14ac:dyDescent="0.3">
      <c r="A11" s="30" t="s">
        <v>30</v>
      </c>
      <c r="B11" s="26" t="s">
        <v>326</v>
      </c>
      <c r="C11" s="27">
        <v>17</v>
      </c>
    </row>
    <row r="12" spans="1:3" x14ac:dyDescent="0.3">
      <c r="A12" s="29" t="s">
        <v>31</v>
      </c>
      <c r="B12" s="26" t="s">
        <v>283</v>
      </c>
      <c r="C12" s="27">
        <v>17</v>
      </c>
    </row>
    <row r="13" spans="1:3" x14ac:dyDescent="0.3">
      <c r="A13" s="29" t="s">
        <v>32</v>
      </c>
      <c r="B13" s="26" t="s">
        <v>327</v>
      </c>
      <c r="C13" s="27">
        <v>17</v>
      </c>
    </row>
    <row r="14" spans="1:3" x14ac:dyDescent="0.3">
      <c r="A14" s="29" t="s">
        <v>33</v>
      </c>
      <c r="B14" s="26" t="s">
        <v>415</v>
      </c>
      <c r="C14" s="27">
        <v>17</v>
      </c>
    </row>
    <row r="15" spans="1:3" x14ac:dyDescent="0.3">
      <c r="A15" s="29" t="s">
        <v>34</v>
      </c>
      <c r="B15" s="26" t="s">
        <v>328</v>
      </c>
      <c r="C15" s="27">
        <v>17</v>
      </c>
    </row>
    <row r="16" spans="1:3" x14ac:dyDescent="0.3">
      <c r="A16" s="29" t="s">
        <v>35</v>
      </c>
      <c r="B16" s="26" t="s">
        <v>329</v>
      </c>
      <c r="C16" s="27">
        <v>17</v>
      </c>
    </row>
    <row r="17" spans="1:3" x14ac:dyDescent="0.3">
      <c r="A17" s="29" t="s">
        <v>36</v>
      </c>
      <c r="B17" s="26" t="s">
        <v>330</v>
      </c>
      <c r="C17" s="27">
        <v>18</v>
      </c>
    </row>
    <row r="18" spans="1:3" x14ac:dyDescent="0.3">
      <c r="A18" s="29" t="s">
        <v>37</v>
      </c>
      <c r="B18" s="26" t="s">
        <v>331</v>
      </c>
      <c r="C18" s="27">
        <v>18</v>
      </c>
    </row>
    <row r="19" spans="1:3" x14ac:dyDescent="0.3">
      <c r="A19" s="29" t="s">
        <v>38</v>
      </c>
      <c r="B19" s="26" t="s">
        <v>332</v>
      </c>
      <c r="C19" s="27">
        <v>18</v>
      </c>
    </row>
    <row r="20" spans="1:3" x14ac:dyDescent="0.3">
      <c r="A20" s="29" t="s">
        <v>39</v>
      </c>
      <c r="B20" s="26" t="s">
        <v>333</v>
      </c>
      <c r="C20" s="27">
        <v>18</v>
      </c>
    </row>
    <row r="21" spans="1:3" x14ac:dyDescent="0.3">
      <c r="A21" s="29" t="s">
        <v>40</v>
      </c>
      <c r="B21" s="26" t="s">
        <v>334</v>
      </c>
      <c r="C21" s="27">
        <v>18</v>
      </c>
    </row>
    <row r="22" spans="1:3" x14ac:dyDescent="0.3">
      <c r="A22" s="29" t="s">
        <v>41</v>
      </c>
      <c r="B22" s="26" t="s">
        <v>335</v>
      </c>
      <c r="C22" s="27">
        <v>18</v>
      </c>
    </row>
    <row r="23" spans="1:3" x14ac:dyDescent="0.3">
      <c r="A23" s="29" t="s">
        <v>42</v>
      </c>
      <c r="B23" s="26" t="s">
        <v>336</v>
      </c>
      <c r="C23" s="27">
        <v>18</v>
      </c>
    </row>
    <row r="24" spans="1:3" x14ac:dyDescent="0.3">
      <c r="A24" s="29" t="s">
        <v>43</v>
      </c>
      <c r="B24" s="26" t="s">
        <v>337</v>
      </c>
      <c r="C24" s="27">
        <v>18</v>
      </c>
    </row>
    <row r="25" spans="1:3" x14ac:dyDescent="0.3">
      <c r="A25" s="29">
        <v>2.2000000000000002</v>
      </c>
      <c r="B25" s="26" t="s">
        <v>338</v>
      </c>
      <c r="C25" s="27">
        <v>9</v>
      </c>
    </row>
    <row r="26" spans="1:3" x14ac:dyDescent="0.3">
      <c r="A26" s="29" t="s">
        <v>44</v>
      </c>
      <c r="B26" s="26" t="s">
        <v>339</v>
      </c>
      <c r="C26" s="27">
        <v>19</v>
      </c>
    </row>
    <row r="27" spans="1:3" x14ac:dyDescent="0.3">
      <c r="A27" s="29" t="s">
        <v>45</v>
      </c>
      <c r="B27" s="26" t="s">
        <v>340</v>
      </c>
      <c r="C27" s="27">
        <v>23</v>
      </c>
    </row>
    <row r="28" spans="1:3" x14ac:dyDescent="0.3">
      <c r="A28" s="29" t="s">
        <v>46</v>
      </c>
      <c r="B28" s="26" t="s">
        <v>341</v>
      </c>
      <c r="C28" s="27">
        <v>23</v>
      </c>
    </row>
    <row r="29" spans="1:3" x14ac:dyDescent="0.3">
      <c r="A29" s="29" t="s">
        <v>47</v>
      </c>
      <c r="B29" s="26" t="s">
        <v>342</v>
      </c>
      <c r="C29" s="27">
        <v>23</v>
      </c>
    </row>
    <row r="30" spans="1:3" x14ac:dyDescent="0.3">
      <c r="A30" s="29" t="s">
        <v>48</v>
      </c>
      <c r="B30" s="26" t="s">
        <v>343</v>
      </c>
      <c r="C30" s="27">
        <v>24</v>
      </c>
    </row>
    <row r="31" spans="1:3" x14ac:dyDescent="0.3">
      <c r="A31" s="29" t="s">
        <v>49</v>
      </c>
      <c r="B31" s="26" t="s">
        <v>344</v>
      </c>
      <c r="C31" s="27">
        <v>24</v>
      </c>
    </row>
    <row r="32" spans="1:3" x14ac:dyDescent="0.3">
      <c r="A32" s="29" t="s">
        <v>50</v>
      </c>
      <c r="B32" s="26" t="s">
        <v>345</v>
      </c>
      <c r="C32" s="27">
        <v>24</v>
      </c>
    </row>
    <row r="33" spans="1:3" x14ac:dyDescent="0.3">
      <c r="A33" s="29" t="s">
        <v>51</v>
      </c>
      <c r="B33" s="26" t="s">
        <v>346</v>
      </c>
      <c r="C33" s="27">
        <v>25</v>
      </c>
    </row>
    <row r="34" spans="1:3" x14ac:dyDescent="0.3">
      <c r="A34" s="29" t="s">
        <v>52</v>
      </c>
      <c r="B34" s="26" t="s">
        <v>347</v>
      </c>
      <c r="C34" s="27">
        <v>25</v>
      </c>
    </row>
    <row r="35" spans="1:3" x14ac:dyDescent="0.3">
      <c r="A35" s="29" t="s">
        <v>53</v>
      </c>
      <c r="B35" s="26" t="s">
        <v>348</v>
      </c>
      <c r="C35" s="27">
        <v>26</v>
      </c>
    </row>
    <row r="36" spans="1:3" x14ac:dyDescent="0.3">
      <c r="A36" s="29" t="s">
        <v>54</v>
      </c>
      <c r="B36" s="26" t="s">
        <v>349</v>
      </c>
      <c r="C36" s="27">
        <v>26</v>
      </c>
    </row>
    <row r="37" spans="1:3" x14ac:dyDescent="0.3">
      <c r="A37" s="29" t="s">
        <v>55</v>
      </c>
      <c r="B37" s="26" t="s">
        <v>350</v>
      </c>
      <c r="C37" s="27">
        <v>26</v>
      </c>
    </row>
    <row r="38" spans="1:3" x14ac:dyDescent="0.3">
      <c r="A38" s="29" t="s">
        <v>56</v>
      </c>
      <c r="B38" s="26" t="s">
        <v>351</v>
      </c>
      <c r="C38" s="27">
        <v>27</v>
      </c>
    </row>
    <row r="39" spans="1:3" x14ac:dyDescent="0.3">
      <c r="A39" s="29" t="s">
        <v>57</v>
      </c>
      <c r="B39" s="26" t="s">
        <v>352</v>
      </c>
      <c r="C39" s="27">
        <v>27</v>
      </c>
    </row>
    <row r="40" spans="1:3" x14ac:dyDescent="0.3">
      <c r="A40" s="29" t="s">
        <v>58</v>
      </c>
      <c r="B40" s="26" t="s">
        <v>353</v>
      </c>
      <c r="C40" s="27">
        <v>27</v>
      </c>
    </row>
    <row r="41" spans="1:3" x14ac:dyDescent="0.3">
      <c r="A41" s="29" t="s">
        <v>59</v>
      </c>
      <c r="B41" s="26" t="s">
        <v>354</v>
      </c>
      <c r="C41" s="27">
        <v>15</v>
      </c>
    </row>
    <row r="42" spans="1:3" x14ac:dyDescent="0.3">
      <c r="A42" s="29" t="s">
        <v>60</v>
      </c>
      <c r="B42" s="26" t="s">
        <v>355</v>
      </c>
      <c r="C42" s="27">
        <v>28</v>
      </c>
    </row>
    <row r="43" spans="1:3" x14ac:dyDescent="0.3">
      <c r="A43" s="29" t="s">
        <v>61</v>
      </c>
      <c r="B43" s="26" t="s">
        <v>356</v>
      </c>
      <c r="C43" s="27">
        <v>28</v>
      </c>
    </row>
    <row r="44" spans="1:3" x14ac:dyDescent="0.3">
      <c r="A44" s="29" t="s">
        <v>62</v>
      </c>
      <c r="B44" s="26" t="s">
        <v>357</v>
      </c>
      <c r="C44" s="27">
        <v>29</v>
      </c>
    </row>
    <row r="45" spans="1:3" x14ac:dyDescent="0.3">
      <c r="A45" s="29" t="s">
        <v>63</v>
      </c>
      <c r="B45" s="26" t="s">
        <v>358</v>
      </c>
      <c r="C45" s="27">
        <v>29</v>
      </c>
    </row>
    <row r="46" spans="1:3" x14ac:dyDescent="0.3">
      <c r="A46" s="29" t="s">
        <v>64</v>
      </c>
      <c r="B46" s="26" t="s">
        <v>359</v>
      </c>
      <c r="C46" s="27">
        <v>29</v>
      </c>
    </row>
    <row r="47" spans="1:3" x14ac:dyDescent="0.3">
      <c r="A47" s="29" t="s">
        <v>65</v>
      </c>
      <c r="B47" s="26" t="s">
        <v>360</v>
      </c>
      <c r="C47" s="27">
        <v>30</v>
      </c>
    </row>
    <row r="48" spans="1:3" x14ac:dyDescent="0.3">
      <c r="A48" s="29" t="s">
        <v>66</v>
      </c>
      <c r="B48" s="26" t="s">
        <v>361</v>
      </c>
      <c r="C48" s="27">
        <v>30</v>
      </c>
    </row>
    <row r="49" spans="1:3" x14ac:dyDescent="0.3">
      <c r="A49" s="29" t="s">
        <v>67</v>
      </c>
      <c r="B49" s="26" t="s">
        <v>362</v>
      </c>
      <c r="C49" s="27">
        <v>31</v>
      </c>
    </row>
    <row r="50" spans="1:3" x14ac:dyDescent="0.3">
      <c r="A50" s="29" t="s">
        <v>68</v>
      </c>
      <c r="B50" s="26" t="s">
        <v>363</v>
      </c>
      <c r="C50" s="27">
        <v>31</v>
      </c>
    </row>
    <row r="51" spans="1:3" x14ac:dyDescent="0.3">
      <c r="A51" s="29" t="s">
        <v>69</v>
      </c>
      <c r="B51" s="26" t="s">
        <v>364</v>
      </c>
      <c r="C51" s="27">
        <v>31</v>
      </c>
    </row>
    <row r="52" spans="1:3" x14ac:dyDescent="0.3">
      <c r="A52" s="29" t="s">
        <v>70</v>
      </c>
      <c r="B52" s="26" t="s">
        <v>365</v>
      </c>
      <c r="C52" s="27">
        <v>32</v>
      </c>
    </row>
    <row r="53" spans="1:3" x14ac:dyDescent="0.3">
      <c r="A53" s="29" t="s">
        <v>71</v>
      </c>
      <c r="B53" s="26" t="s">
        <v>366</v>
      </c>
      <c r="C53" s="27">
        <v>32</v>
      </c>
    </row>
    <row r="54" spans="1:3" x14ac:dyDescent="0.3">
      <c r="A54" s="29" t="s">
        <v>72</v>
      </c>
      <c r="B54" s="26" t="s">
        <v>367</v>
      </c>
      <c r="C54" s="27">
        <v>32</v>
      </c>
    </row>
    <row r="55" spans="1:3" x14ac:dyDescent="0.3">
      <c r="A55" s="29" t="s">
        <v>73</v>
      </c>
      <c r="B55" s="26" t="s">
        <v>368</v>
      </c>
      <c r="C55" s="27">
        <v>33</v>
      </c>
    </row>
    <row r="56" spans="1:3" x14ac:dyDescent="0.3">
      <c r="A56" s="29" t="s">
        <v>285</v>
      </c>
      <c r="B56" s="26" t="s">
        <v>369</v>
      </c>
      <c r="C56" s="27">
        <v>33</v>
      </c>
    </row>
    <row r="57" spans="1:3" x14ac:dyDescent="0.3">
      <c r="A57" s="29" t="s">
        <v>286</v>
      </c>
      <c r="B57" s="26" t="s">
        <v>370</v>
      </c>
      <c r="C57" s="27">
        <v>33</v>
      </c>
    </row>
    <row r="58" spans="1:3" x14ac:dyDescent="0.3">
      <c r="A58" s="29" t="s">
        <v>74</v>
      </c>
      <c r="B58" s="26" t="s">
        <v>371</v>
      </c>
      <c r="C58" s="27">
        <v>33</v>
      </c>
    </row>
    <row r="59" spans="1:3" x14ac:dyDescent="0.3">
      <c r="A59" s="29" t="s">
        <v>75</v>
      </c>
      <c r="B59" s="26" t="s">
        <v>372</v>
      </c>
      <c r="C59" s="27">
        <v>33</v>
      </c>
    </row>
    <row r="60" spans="1:3" x14ac:dyDescent="0.3">
      <c r="A60" s="29" t="s">
        <v>76</v>
      </c>
      <c r="B60" s="26" t="s">
        <v>373</v>
      </c>
      <c r="C60" s="27">
        <v>34</v>
      </c>
    </row>
    <row r="61" spans="1:3" x14ac:dyDescent="0.3">
      <c r="A61" s="29" t="s">
        <v>77</v>
      </c>
      <c r="B61" s="26" t="s">
        <v>374</v>
      </c>
      <c r="C61" s="27">
        <v>34</v>
      </c>
    </row>
    <row r="62" spans="1:3" x14ac:dyDescent="0.3">
      <c r="A62" s="29" t="s">
        <v>78</v>
      </c>
      <c r="B62" s="26" t="s">
        <v>375</v>
      </c>
      <c r="C62" s="27">
        <v>34</v>
      </c>
    </row>
    <row r="63" spans="1:3" x14ac:dyDescent="0.3">
      <c r="A63" s="29" t="s">
        <v>79</v>
      </c>
      <c r="B63" s="26" t="s">
        <v>376</v>
      </c>
      <c r="C63" s="27">
        <v>34</v>
      </c>
    </row>
    <row r="64" spans="1:3" x14ac:dyDescent="0.3">
      <c r="A64" s="29" t="s">
        <v>80</v>
      </c>
      <c r="B64" s="26" t="s">
        <v>377</v>
      </c>
      <c r="C64" s="27">
        <v>35</v>
      </c>
    </row>
    <row r="65" spans="1:3" x14ac:dyDescent="0.3">
      <c r="A65" s="29" t="s">
        <v>81</v>
      </c>
      <c r="B65" s="26" t="s">
        <v>378</v>
      </c>
      <c r="C65" s="27">
        <v>35</v>
      </c>
    </row>
    <row r="66" spans="1:3" x14ac:dyDescent="0.3">
      <c r="A66" s="29" t="s">
        <v>82</v>
      </c>
      <c r="B66" s="26" t="s">
        <v>379</v>
      </c>
      <c r="C66" s="27">
        <v>35</v>
      </c>
    </row>
    <row r="67" spans="1:3" x14ac:dyDescent="0.3">
      <c r="A67" s="29" t="s">
        <v>83</v>
      </c>
      <c r="B67" s="26" t="s">
        <v>380</v>
      </c>
      <c r="C67" s="27">
        <v>35</v>
      </c>
    </row>
    <row r="68" spans="1:3" x14ac:dyDescent="0.3">
      <c r="A68" s="29" t="s">
        <v>84</v>
      </c>
      <c r="B68" s="26" t="s">
        <v>381</v>
      </c>
      <c r="C68" s="27">
        <v>36</v>
      </c>
    </row>
    <row r="69" spans="1:3" x14ac:dyDescent="0.3">
      <c r="A69" s="29" t="s">
        <v>287</v>
      </c>
      <c r="B69" s="26" t="s">
        <v>382</v>
      </c>
      <c r="C69" s="27">
        <v>36</v>
      </c>
    </row>
    <row r="70" spans="1:3" x14ac:dyDescent="0.3">
      <c r="A70" s="29" t="s">
        <v>85</v>
      </c>
      <c r="B70" s="26" t="s">
        <v>383</v>
      </c>
      <c r="C70" s="27">
        <v>36</v>
      </c>
    </row>
    <row r="71" spans="1:3" x14ac:dyDescent="0.3">
      <c r="A71" s="29" t="s">
        <v>86</v>
      </c>
      <c r="B71" s="26" t="s">
        <v>384</v>
      </c>
      <c r="C71" s="27">
        <v>36</v>
      </c>
    </row>
    <row r="72" spans="1:3" x14ac:dyDescent="0.3">
      <c r="A72" s="29" t="s">
        <v>87</v>
      </c>
      <c r="B72" s="26" t="s">
        <v>385</v>
      </c>
      <c r="C72" s="27">
        <v>36</v>
      </c>
    </row>
    <row r="73" spans="1:3" x14ac:dyDescent="0.3">
      <c r="A73" s="29" t="s">
        <v>88</v>
      </c>
      <c r="B73" s="26" t="s">
        <v>386</v>
      </c>
      <c r="C73" s="27">
        <v>36</v>
      </c>
    </row>
    <row r="74" spans="1:3" x14ac:dyDescent="0.3">
      <c r="A74" s="29" t="s">
        <v>89</v>
      </c>
      <c r="B74" s="26" t="s">
        <v>387</v>
      </c>
      <c r="C74" s="27">
        <v>37</v>
      </c>
    </row>
    <row r="75" spans="1:3" x14ac:dyDescent="0.3">
      <c r="A75" s="29">
        <v>3</v>
      </c>
      <c r="B75" s="26" t="s">
        <v>388</v>
      </c>
      <c r="C75" s="27">
        <v>38</v>
      </c>
    </row>
    <row r="76" spans="1:3" x14ac:dyDescent="0.3">
      <c r="A76" s="29">
        <v>4</v>
      </c>
      <c r="B76" s="26" t="s">
        <v>389</v>
      </c>
      <c r="C76" s="27">
        <v>40</v>
      </c>
    </row>
    <row r="77" spans="1:3" x14ac:dyDescent="0.3">
      <c r="A77" s="29">
        <v>4.0999999999999996</v>
      </c>
      <c r="B77" s="26" t="s">
        <v>390</v>
      </c>
      <c r="C77" s="27">
        <v>40</v>
      </c>
    </row>
    <row r="78" spans="1:3" x14ac:dyDescent="0.3">
      <c r="A78" s="29" t="s">
        <v>90</v>
      </c>
      <c r="B78" s="26" t="s">
        <v>391</v>
      </c>
      <c r="C78" s="27">
        <v>40</v>
      </c>
    </row>
    <row r="79" spans="1:3" x14ac:dyDescent="0.3">
      <c r="A79" s="29" t="s">
        <v>91</v>
      </c>
      <c r="B79" s="26" t="s">
        <v>392</v>
      </c>
      <c r="C79" s="27">
        <v>40</v>
      </c>
    </row>
    <row r="80" spans="1:3" x14ac:dyDescent="0.3">
      <c r="A80" s="29">
        <v>4.2</v>
      </c>
      <c r="B80" s="26" t="s">
        <v>393</v>
      </c>
      <c r="C80" s="27">
        <v>40</v>
      </c>
    </row>
    <row r="81" spans="1:4" x14ac:dyDescent="0.3">
      <c r="A81" s="29">
        <v>5</v>
      </c>
      <c r="B81" s="26" t="s">
        <v>394</v>
      </c>
      <c r="C81" s="27">
        <v>41</v>
      </c>
    </row>
    <row r="82" spans="1:4" x14ac:dyDescent="0.3">
      <c r="A82" s="29">
        <v>5.0999999999999996</v>
      </c>
      <c r="B82" s="26" t="s">
        <v>395</v>
      </c>
      <c r="C82" s="27">
        <v>41</v>
      </c>
    </row>
    <row r="83" spans="1:4" x14ac:dyDescent="0.3">
      <c r="A83" s="29">
        <v>5.2</v>
      </c>
      <c r="B83" s="26" t="s">
        <v>396</v>
      </c>
      <c r="C83" s="27">
        <v>42</v>
      </c>
    </row>
    <row r="84" spans="1:4" x14ac:dyDescent="0.3">
      <c r="A84" s="29">
        <v>5.3</v>
      </c>
      <c r="B84" s="26" t="s">
        <v>397</v>
      </c>
      <c r="C84" s="27">
        <v>45</v>
      </c>
    </row>
    <row r="85" spans="1:4" x14ac:dyDescent="0.3">
      <c r="A85" s="29" t="s">
        <v>19</v>
      </c>
      <c r="B85" s="26" t="s">
        <v>398</v>
      </c>
      <c r="C85" s="27">
        <v>45</v>
      </c>
    </row>
    <row r="86" spans="1:4" x14ac:dyDescent="0.3">
      <c r="A86" s="29" t="s">
        <v>18</v>
      </c>
      <c r="B86" s="26" t="s">
        <v>284</v>
      </c>
      <c r="C86" s="27">
        <v>47</v>
      </c>
    </row>
    <row r="87" spans="1:4" x14ac:dyDescent="0.3">
      <c r="A87" s="29">
        <v>5.4</v>
      </c>
      <c r="B87" s="26" t="s">
        <v>399</v>
      </c>
      <c r="C87" s="27">
        <v>51</v>
      </c>
    </row>
    <row r="88" spans="1:4" x14ac:dyDescent="0.3">
      <c r="A88" s="29">
        <v>5.5</v>
      </c>
      <c r="B88" s="26" t="s">
        <v>453</v>
      </c>
      <c r="C88" s="27">
        <v>51</v>
      </c>
    </row>
    <row r="89" spans="1:4" x14ac:dyDescent="0.3">
      <c r="A89" s="29" t="s">
        <v>92</v>
      </c>
      <c r="B89" s="26" t="s">
        <v>400</v>
      </c>
      <c r="C89" s="27">
        <v>52</v>
      </c>
    </row>
    <row r="90" spans="1:4" x14ac:dyDescent="0.3">
      <c r="A90" s="29" t="s">
        <v>93</v>
      </c>
      <c r="B90" s="26" t="s">
        <v>401</v>
      </c>
      <c r="C90" s="27">
        <v>52</v>
      </c>
      <c r="D90" s="26"/>
    </row>
    <row r="91" spans="1:4" x14ac:dyDescent="0.3">
      <c r="A91" s="29" t="s">
        <v>94</v>
      </c>
      <c r="B91" s="26" t="s">
        <v>402</v>
      </c>
      <c r="C91" s="27">
        <v>52</v>
      </c>
      <c r="D91" s="26"/>
    </row>
    <row r="92" spans="1:4" x14ac:dyDescent="0.3">
      <c r="A92" s="29" t="s">
        <v>251</v>
      </c>
      <c r="B92" s="26" t="s">
        <v>403</v>
      </c>
      <c r="C92" s="27">
        <v>55</v>
      </c>
      <c r="D92" s="26"/>
    </row>
    <row r="93" spans="1:4" x14ac:dyDescent="0.3">
      <c r="A93" s="29" t="s">
        <v>250</v>
      </c>
      <c r="B93" s="26" t="s">
        <v>404</v>
      </c>
      <c r="C93" s="27">
        <v>56</v>
      </c>
      <c r="D93" s="26"/>
    </row>
    <row r="94" spans="1:4" x14ac:dyDescent="0.3">
      <c r="A94" s="29" t="s">
        <v>252</v>
      </c>
      <c r="B94" s="26" t="s">
        <v>405</v>
      </c>
      <c r="C94" s="27">
        <v>59</v>
      </c>
      <c r="D94" s="26"/>
    </row>
    <row r="95" spans="1:4" x14ac:dyDescent="0.3">
      <c r="A95" s="29" t="s">
        <v>249</v>
      </c>
      <c r="B95" s="26" t="s">
        <v>406</v>
      </c>
      <c r="C95" s="27">
        <v>59</v>
      </c>
      <c r="D95" s="26"/>
    </row>
    <row r="96" spans="1:4" x14ac:dyDescent="0.3">
      <c r="A96" s="29" t="s">
        <v>253</v>
      </c>
      <c r="B96" s="26" t="s">
        <v>407</v>
      </c>
      <c r="C96" s="27">
        <v>60</v>
      </c>
      <c r="D96" s="26"/>
    </row>
    <row r="97" spans="1:4" x14ac:dyDescent="0.3">
      <c r="A97" s="29" t="s">
        <v>254</v>
      </c>
      <c r="B97" s="26" t="s">
        <v>408</v>
      </c>
      <c r="C97" s="27">
        <v>61</v>
      </c>
      <c r="D97" s="26"/>
    </row>
    <row r="98" spans="1:4" x14ac:dyDescent="0.3">
      <c r="A98" s="29" t="s">
        <v>255</v>
      </c>
      <c r="B98" s="26" t="s">
        <v>409</v>
      </c>
      <c r="C98" s="27">
        <v>64</v>
      </c>
    </row>
    <row r="99" spans="1:4" x14ac:dyDescent="0.3">
      <c r="A99" s="29" t="s">
        <v>256</v>
      </c>
      <c r="B99" s="26" t="s">
        <v>410</v>
      </c>
      <c r="C99" s="27">
        <v>64</v>
      </c>
    </row>
    <row r="100" spans="1:4" x14ac:dyDescent="0.3">
      <c r="A100" s="29">
        <v>5.6</v>
      </c>
      <c r="B100" s="26" t="s">
        <v>411</v>
      </c>
      <c r="C100" s="27">
        <v>65</v>
      </c>
    </row>
    <row r="101" spans="1:4" x14ac:dyDescent="0.3">
      <c r="A101" s="29" t="s">
        <v>95</v>
      </c>
      <c r="B101" s="26" t="s">
        <v>412</v>
      </c>
      <c r="C101" s="27">
        <v>66</v>
      </c>
    </row>
    <row r="102" spans="1:4" x14ac:dyDescent="0.3">
      <c r="A102" s="29" t="s">
        <v>96</v>
      </c>
      <c r="B102" s="26" t="s">
        <v>413</v>
      </c>
      <c r="C102" s="27">
        <v>67</v>
      </c>
    </row>
    <row r="103" spans="1:4" x14ac:dyDescent="0.3">
      <c r="A103" s="29" t="s">
        <v>97</v>
      </c>
      <c r="B103" s="26" t="s">
        <v>414</v>
      </c>
      <c r="C103" s="27">
        <v>67</v>
      </c>
    </row>
    <row r="104" spans="1:4" x14ac:dyDescent="0.3">
      <c r="A104" s="29" t="s">
        <v>288</v>
      </c>
      <c r="B104" s="26" t="s">
        <v>315</v>
      </c>
      <c r="C104" s="27">
        <v>67</v>
      </c>
    </row>
    <row r="105" spans="1:4" x14ac:dyDescent="0.3">
      <c r="A105" s="29" t="s">
        <v>289</v>
      </c>
      <c r="B105" s="26" t="s">
        <v>314</v>
      </c>
      <c r="C105" s="27">
        <v>68</v>
      </c>
    </row>
    <row r="106" spans="1:4" x14ac:dyDescent="0.3">
      <c r="A106" s="29">
        <v>5.7</v>
      </c>
      <c r="B106" s="26" t="s">
        <v>313</v>
      </c>
      <c r="C106" s="27">
        <v>85</v>
      </c>
    </row>
    <row r="107" spans="1:4" x14ac:dyDescent="0.3">
      <c r="A107" s="29" t="s">
        <v>98</v>
      </c>
      <c r="B107" s="26" t="s">
        <v>312</v>
      </c>
      <c r="C107" s="27">
        <v>86</v>
      </c>
    </row>
    <row r="108" spans="1:4" x14ac:dyDescent="0.3">
      <c r="A108" s="29" t="s">
        <v>99</v>
      </c>
      <c r="B108" s="26" t="s">
        <v>311</v>
      </c>
      <c r="C108" s="27">
        <v>88</v>
      </c>
    </row>
    <row r="109" spans="1:4" x14ac:dyDescent="0.3">
      <c r="A109" s="29">
        <v>5.8</v>
      </c>
      <c r="B109" s="26" t="s">
        <v>310</v>
      </c>
      <c r="C109" s="27">
        <v>93</v>
      </c>
    </row>
    <row r="110" spans="1:4" x14ac:dyDescent="0.3">
      <c r="A110" s="29">
        <v>5.9</v>
      </c>
      <c r="B110" s="26" t="s">
        <v>309</v>
      </c>
      <c r="C110" s="27">
        <v>94</v>
      </c>
    </row>
    <row r="111" spans="1:4" x14ac:dyDescent="0.3">
      <c r="A111" s="29">
        <v>5.0999999999999996</v>
      </c>
      <c r="B111" s="26" t="s">
        <v>308</v>
      </c>
      <c r="C111" s="27">
        <v>95</v>
      </c>
    </row>
    <row r="112" spans="1:4" x14ac:dyDescent="0.3">
      <c r="A112" s="29">
        <v>5.1100000000000003</v>
      </c>
      <c r="B112" s="26" t="s">
        <v>307</v>
      </c>
      <c r="C112" s="27">
        <v>98</v>
      </c>
    </row>
    <row r="113" spans="1:3" x14ac:dyDescent="0.3">
      <c r="A113" s="29">
        <v>5.12</v>
      </c>
      <c r="B113" s="26" t="s">
        <v>306</v>
      </c>
      <c r="C113" s="27">
        <v>99</v>
      </c>
    </row>
    <row r="114" spans="1:3" x14ac:dyDescent="0.3">
      <c r="A114" s="29">
        <v>5.13</v>
      </c>
      <c r="B114" s="26" t="s">
        <v>305</v>
      </c>
      <c r="C114" s="27">
        <v>100</v>
      </c>
    </row>
    <row r="115" spans="1:3" x14ac:dyDescent="0.3">
      <c r="A115" s="29">
        <v>5.14</v>
      </c>
      <c r="B115" s="26" t="s">
        <v>304</v>
      </c>
      <c r="C115" s="27">
        <v>101</v>
      </c>
    </row>
    <row r="116" spans="1:3" x14ac:dyDescent="0.3">
      <c r="A116" s="29">
        <v>5.15</v>
      </c>
      <c r="B116" s="26" t="s">
        <v>303</v>
      </c>
      <c r="C116" s="27">
        <v>102</v>
      </c>
    </row>
    <row r="117" spans="1:3" x14ac:dyDescent="0.3">
      <c r="A117" s="29">
        <v>5.16</v>
      </c>
      <c r="B117" s="26" t="s">
        <v>302</v>
      </c>
      <c r="C117" s="27">
        <v>103</v>
      </c>
    </row>
    <row r="118" spans="1:3" x14ac:dyDescent="0.3">
      <c r="A118" s="29" t="s">
        <v>290</v>
      </c>
      <c r="B118" s="26" t="s">
        <v>301</v>
      </c>
      <c r="C118" s="27">
        <v>104</v>
      </c>
    </row>
    <row r="119" spans="1:3" x14ac:dyDescent="0.3">
      <c r="A119" s="29" t="s">
        <v>291</v>
      </c>
      <c r="B119" s="26" t="s">
        <v>300</v>
      </c>
      <c r="C119" s="27">
        <v>106</v>
      </c>
    </row>
    <row r="120" spans="1:3" x14ac:dyDescent="0.3">
      <c r="A120" s="29" t="s">
        <v>292</v>
      </c>
      <c r="B120" s="26" t="s">
        <v>299</v>
      </c>
      <c r="C120" s="27">
        <v>108</v>
      </c>
    </row>
    <row r="121" spans="1:3" x14ac:dyDescent="0.3">
      <c r="A121" s="29" t="s">
        <v>293</v>
      </c>
      <c r="B121" s="26" t="s">
        <v>298</v>
      </c>
      <c r="C121" s="27">
        <v>108</v>
      </c>
    </row>
    <row r="122" spans="1:3" x14ac:dyDescent="0.3">
      <c r="A122" s="29" t="s">
        <v>294</v>
      </c>
      <c r="B122" s="26" t="s">
        <v>297</v>
      </c>
      <c r="C122" s="27">
        <v>108</v>
      </c>
    </row>
    <row r="123" spans="1:3" x14ac:dyDescent="0.3">
      <c r="A123" s="29">
        <v>5.17</v>
      </c>
      <c r="B123" s="26" t="s">
        <v>296</v>
      </c>
      <c r="C123" s="27">
        <v>108</v>
      </c>
    </row>
    <row r="124" spans="1:3" x14ac:dyDescent="0.3">
      <c r="A124" s="29">
        <v>5.18</v>
      </c>
      <c r="B124" s="26" t="s">
        <v>295</v>
      </c>
      <c r="C124" s="27">
        <v>109</v>
      </c>
    </row>
    <row r="125" spans="1:3" x14ac:dyDescent="0.3">
      <c r="A125" s="29" t="s">
        <v>204</v>
      </c>
      <c r="B125" s="26" t="s">
        <v>100</v>
      </c>
      <c r="C125" s="27">
        <v>5</v>
      </c>
    </row>
    <row r="126" spans="1:3" x14ac:dyDescent="0.3">
      <c r="A126" s="29" t="s">
        <v>203</v>
      </c>
      <c r="B126" s="26" t="s">
        <v>101</v>
      </c>
      <c r="C126" s="27">
        <v>6</v>
      </c>
    </row>
    <row r="127" spans="1:3" x14ac:dyDescent="0.3">
      <c r="A127" s="29" t="s">
        <v>202</v>
      </c>
      <c r="B127" s="26" t="s">
        <v>102</v>
      </c>
      <c r="C127" s="27">
        <v>7</v>
      </c>
    </row>
    <row r="128" spans="1:3" x14ac:dyDescent="0.3">
      <c r="A128" s="29" t="s">
        <v>201</v>
      </c>
      <c r="B128" s="26" t="s">
        <v>103</v>
      </c>
      <c r="C128" s="27">
        <v>10</v>
      </c>
    </row>
    <row r="129" spans="1:3" x14ac:dyDescent="0.3">
      <c r="A129" s="29" t="s">
        <v>200</v>
      </c>
      <c r="B129" s="26" t="s">
        <v>104</v>
      </c>
      <c r="C129" s="27">
        <v>15</v>
      </c>
    </row>
    <row r="130" spans="1:3" x14ac:dyDescent="0.3">
      <c r="A130" s="29" t="s">
        <v>199</v>
      </c>
      <c r="B130" s="26" t="s">
        <v>105</v>
      </c>
      <c r="C130" s="27">
        <v>20</v>
      </c>
    </row>
    <row r="131" spans="1:3" x14ac:dyDescent="0.3">
      <c r="A131" s="32" t="s">
        <v>198</v>
      </c>
      <c r="B131" s="26" t="s">
        <v>106</v>
      </c>
      <c r="C131" s="26">
        <v>21</v>
      </c>
    </row>
    <row r="132" spans="1:3" x14ac:dyDescent="0.3">
      <c r="A132" s="32" t="s">
        <v>197</v>
      </c>
      <c r="B132" s="26" t="s">
        <v>107</v>
      </c>
      <c r="C132" s="26">
        <v>37</v>
      </c>
    </row>
    <row r="133" spans="1:3" x14ac:dyDescent="0.3">
      <c r="A133" s="32" t="s">
        <v>196</v>
      </c>
      <c r="B133" s="26" t="s">
        <v>108</v>
      </c>
      <c r="C133" s="26">
        <v>43</v>
      </c>
    </row>
    <row r="134" spans="1:3" x14ac:dyDescent="0.3">
      <c r="A134" s="32" t="s">
        <v>195</v>
      </c>
      <c r="B134" s="26" t="s">
        <v>109</v>
      </c>
      <c r="C134" s="26">
        <v>47</v>
      </c>
    </row>
    <row r="135" spans="1:3" x14ac:dyDescent="0.3">
      <c r="A135" s="32" t="s">
        <v>194</v>
      </c>
      <c r="B135" s="26" t="s">
        <v>110</v>
      </c>
      <c r="C135" s="26">
        <v>62</v>
      </c>
    </row>
    <row r="136" spans="1:3" x14ac:dyDescent="0.3">
      <c r="A136" s="32" t="s">
        <v>193</v>
      </c>
      <c r="B136" s="26" t="s">
        <v>111</v>
      </c>
      <c r="C136" s="26">
        <v>64</v>
      </c>
    </row>
    <row r="137" spans="1:3" x14ac:dyDescent="0.3">
      <c r="A137" s="32" t="s">
        <v>192</v>
      </c>
      <c r="B137" s="26" t="s">
        <v>112</v>
      </c>
      <c r="C137" s="26">
        <v>67</v>
      </c>
    </row>
    <row r="138" spans="1:3" x14ac:dyDescent="0.3">
      <c r="A138" s="32" t="s">
        <v>191</v>
      </c>
      <c r="B138" s="26" t="s">
        <v>113</v>
      </c>
      <c r="C138" s="26">
        <v>73</v>
      </c>
    </row>
    <row r="139" spans="1:3" x14ac:dyDescent="0.3">
      <c r="A139" s="32" t="s">
        <v>190</v>
      </c>
      <c r="B139" s="26" t="s">
        <v>114</v>
      </c>
      <c r="C139" s="26">
        <v>88</v>
      </c>
    </row>
    <row r="140" spans="1:3" x14ac:dyDescent="0.3">
      <c r="A140" s="32" t="s">
        <v>189</v>
      </c>
      <c r="B140" s="26" t="s">
        <v>115</v>
      </c>
      <c r="C140" s="26">
        <v>91</v>
      </c>
    </row>
    <row r="141" spans="1:3" x14ac:dyDescent="0.3">
      <c r="A141" s="32" t="s">
        <v>188</v>
      </c>
      <c r="B141" s="26" t="s">
        <v>116</v>
      </c>
      <c r="C141" s="26">
        <v>95</v>
      </c>
    </row>
    <row r="142" spans="1:3" x14ac:dyDescent="0.3">
      <c r="A142" s="32" t="s">
        <v>187</v>
      </c>
      <c r="B142" s="26" t="s">
        <v>117</v>
      </c>
      <c r="C142" s="26">
        <v>101</v>
      </c>
    </row>
    <row r="143" spans="1:3" x14ac:dyDescent="0.3">
      <c r="A143" s="32" t="s">
        <v>186</v>
      </c>
      <c r="B143" s="26" t="s">
        <v>118</v>
      </c>
      <c r="C143" s="26">
        <v>104</v>
      </c>
    </row>
    <row r="144" spans="1:3" x14ac:dyDescent="0.3">
      <c r="A144" s="32" t="s">
        <v>185</v>
      </c>
      <c r="B144" s="26" t="s">
        <v>119</v>
      </c>
      <c r="C144" s="26">
        <v>109</v>
      </c>
    </row>
    <row r="145" spans="1:3" x14ac:dyDescent="0.3">
      <c r="A145" s="32" t="s">
        <v>173</v>
      </c>
      <c r="B145" s="26" t="s">
        <v>160</v>
      </c>
      <c r="C145" s="26">
        <v>46</v>
      </c>
    </row>
    <row r="146" spans="1:3" x14ac:dyDescent="0.3">
      <c r="A146" s="32" t="s">
        <v>174</v>
      </c>
      <c r="B146" s="26" t="s">
        <v>161</v>
      </c>
      <c r="C146" s="26">
        <v>54</v>
      </c>
    </row>
    <row r="147" spans="1:3" x14ac:dyDescent="0.3">
      <c r="A147" s="32" t="s">
        <v>175</v>
      </c>
      <c r="B147" s="26" t="s">
        <v>162</v>
      </c>
      <c r="C147" s="26">
        <v>55</v>
      </c>
    </row>
    <row r="148" spans="1:3" x14ac:dyDescent="0.3">
      <c r="A148" s="32" t="s">
        <v>176</v>
      </c>
      <c r="B148" s="26" t="s">
        <v>163</v>
      </c>
      <c r="C148" s="26">
        <v>56</v>
      </c>
    </row>
    <row r="149" spans="1:3" x14ac:dyDescent="0.3">
      <c r="A149" s="32" t="s">
        <v>177</v>
      </c>
      <c r="B149" s="26" t="s">
        <v>164</v>
      </c>
      <c r="C149" s="26">
        <v>57</v>
      </c>
    </row>
    <row r="150" spans="1:3" x14ac:dyDescent="0.3">
      <c r="A150" s="32" t="s">
        <v>178</v>
      </c>
      <c r="B150" s="26" t="s">
        <v>165</v>
      </c>
      <c r="C150" s="26">
        <v>58</v>
      </c>
    </row>
    <row r="151" spans="1:3" x14ac:dyDescent="0.3">
      <c r="A151" s="31" t="s">
        <v>179</v>
      </c>
      <c r="B151" s="31" t="s">
        <v>166</v>
      </c>
      <c r="C151" s="14">
        <v>59</v>
      </c>
    </row>
    <row r="152" spans="1:3" x14ac:dyDescent="0.3">
      <c r="A152" s="31" t="s">
        <v>180</v>
      </c>
      <c r="B152" s="31" t="s">
        <v>167</v>
      </c>
      <c r="C152" s="14">
        <v>60</v>
      </c>
    </row>
    <row r="153" spans="1:3" x14ac:dyDescent="0.3">
      <c r="A153" s="31" t="s">
        <v>181</v>
      </c>
      <c r="B153" s="31" t="s">
        <v>168</v>
      </c>
      <c r="C153" s="14">
        <v>61</v>
      </c>
    </row>
    <row r="154" spans="1:3" x14ac:dyDescent="0.3">
      <c r="A154" s="31" t="s">
        <v>182</v>
      </c>
      <c r="B154" s="31" t="s">
        <v>169</v>
      </c>
      <c r="C154" s="14">
        <v>62</v>
      </c>
    </row>
    <row r="155" spans="1:3" x14ac:dyDescent="0.3">
      <c r="A155" s="31" t="s">
        <v>183</v>
      </c>
      <c r="B155" s="31" t="s">
        <v>170</v>
      </c>
      <c r="C155" s="14">
        <v>64</v>
      </c>
    </row>
    <row r="156" spans="1:3" x14ac:dyDescent="0.3">
      <c r="A156" s="31" t="s">
        <v>159</v>
      </c>
      <c r="B156" s="31" t="s">
        <v>171</v>
      </c>
      <c r="C156" s="14">
        <v>91</v>
      </c>
    </row>
    <row r="157" spans="1:3" x14ac:dyDescent="0.3">
      <c r="A157" s="31" t="s">
        <v>184</v>
      </c>
      <c r="B157" s="31" t="s">
        <v>172</v>
      </c>
      <c r="C157" s="14">
        <v>107</v>
      </c>
    </row>
    <row r="158" spans="1:3" x14ac:dyDescent="0.3">
      <c r="A158" s="31"/>
      <c r="B158" s="31"/>
    </row>
    <row r="159" spans="1:3" x14ac:dyDescent="0.3">
      <c r="A159" s="31"/>
      <c r="B159" s="31"/>
    </row>
    <row r="160" spans="1:3" x14ac:dyDescent="0.3">
      <c r="A160" s="31"/>
      <c r="B160" s="31"/>
    </row>
    <row r="161" spans="1:2" x14ac:dyDescent="0.3">
      <c r="A161" s="31"/>
      <c r="B161" s="31"/>
    </row>
    <row r="162" spans="1:2" x14ac:dyDescent="0.3">
      <c r="A162" s="31"/>
      <c r="B162" s="31"/>
    </row>
    <row r="163" spans="1:2" x14ac:dyDescent="0.3">
      <c r="A163" s="31"/>
      <c r="B163" s="31"/>
    </row>
    <row r="395" ht="15" customHeight="1" x14ac:dyDescent="0.3"/>
    <row r="535" spans="1:3" s="15" customFormat="1" x14ac:dyDescent="0.3">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2024-06-11T22:15:29Z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