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18" documentId="8_{717C566F-A07C-4FB6-8411-A0A196A8B1D5}" xr6:coauthVersionLast="47" xr6:coauthVersionMax="47" xr10:uidLastSave="{1E7D6387-885A-4E95-BB8A-1FD53B094400}"/>
  <bookViews>
    <workbookView xWindow="-108" yWindow="-108" windowWidth="23256" windowHeight="12576" xr2:uid="{00000000-000D-0000-FFFF-FFFF00000000}"/>
  </bookViews>
  <sheets>
    <sheet name="Discovery Log" sheetId="2" r:id="rId1"/>
    <sheet name="WMP Sections" sheetId="8" state="hidden" r:id="rId2"/>
  </sheets>
  <definedNames>
    <definedName name="_xlnm.Print_Area" localSheetId="0">'Discovery Log'!$A$1:$S$96</definedName>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2" l="1"/>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4" i="2"/>
  <c r="D7" i="2"/>
  <c r="D8" i="2"/>
  <c r="D9" i="2"/>
  <c r="D10" i="2"/>
  <c r="D11" i="2"/>
  <c r="D12" i="2"/>
  <c r="D13" i="2"/>
  <c r="D14" i="2"/>
  <c r="D15" i="2"/>
  <c r="D16" i="2"/>
  <c r="F82" i="2" l="1"/>
  <c r="F94" i="2"/>
  <c r="F95" i="2"/>
  <c r="F80" i="2"/>
  <c r="F93" i="2"/>
  <c r="F91" i="2"/>
  <c r="F90" i="2"/>
  <c r="F75" i="2"/>
  <c r="F74" i="2"/>
  <c r="F73" i="2"/>
  <c r="F89" i="2"/>
  <c r="F88" i="2"/>
  <c r="F72" i="2"/>
  <c r="F71" i="2"/>
  <c r="F86" i="2"/>
  <c r="F85" i="2"/>
  <c r="F84" i="2"/>
  <c r="F83"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<sst xmlns="http://schemas.openxmlformats.org/spreadsheetml/2006/main" count="1114" uniqueCount="547">
  <si>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</si>
  <si>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</si>
  <si>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</si>
  <si>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</si>
  <si>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</si>
  <si>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</si>
  <si>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</si>
  <si>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</si>
  <si>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</si>
  <si>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</si>
  <si>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</si>
  <si>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</si>
  <si>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</si>
  <si>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</si>
  <si>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</si>
  <si>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</si>
  <si>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</si>
  <si>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</si>
  <si>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</si>
  <si>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</si>
  <si>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</si>
  <si>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</si>
  <si>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</si>
  <si>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</si>
  <si>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</si>
  <si>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</si>
  <si>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</si>
  <si>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</si>
  <si>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</si>
  <si>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</si>
  <si>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</si>
  <si>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</si>
  <si>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</si>
  <si>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</si>
  <si>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</si>
  <si>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</si>
  <si>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</si>
  <si>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</si>
  <si>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</si>
  <si>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</si>
  <si>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</si>
  <si>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</si>
  <si>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</si>
  <si>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</si>
  <si>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</si>
  <si>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</si>
  <si>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</si>
  <si>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</si>
  <si>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</si>
  <si>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</si>
  <si>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</si>
  <si>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</si>
  <si>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</si>
  <si>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</si>
  <si>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</si>
  <si>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</si>
  <si>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</si>
  <si>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</si>
  <si>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</si>
  <si>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</si>
  <si>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</si>
  <si>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</si>
  <si>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</si>
  <si>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</si>
  <si>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</si>
  <si>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</si>
  <si>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</si>
  <si>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</si>
  <si>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</si>
  <si>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</si>
  <si>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</si>
  <si>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</si>
  <si>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</si>
  <si>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</si>
  <si>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</si>
  <si>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</si>
  <si>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</si>
  <si>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</si>
  <si>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</si>
  <si>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</si>
  <si>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</si>
  <si>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</si>
  <si>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</si>
  <si>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</si>
  <si>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</si>
  <si>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</si>
  <si>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</si>
  <si>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</si>
  <si>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</si>
  <si>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</si>
  <si>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</si>
  <si>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</si>
  <si>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</si>
  <si>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</si>
  <si>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</si>
  <si>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</si>
  <si>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</si>
  <si>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</si>
  <si>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</si>
  <si>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</si>
  <si>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</si>
  <si>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</si>
  <si>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</si>
  <si>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</si>
  <si>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</si>
  <si>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</si>
  <si>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</si>
  <si>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</si>
  <si>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</si>
  <si>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</si>
  <si>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</si>
  <si>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</si>
  <si>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</si>
  <si>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</si>
  <si>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</si>
  <si>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</si>
  <si>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</si>
  <si>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</si>
  <si>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</si>
  <si>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</si>
  <si>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</si>
  <si>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</si>
  <si>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</si>
  <si>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</si>
  <si>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</si>
  <si>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</si>
  <si>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</si>
  <si>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</si>
  <si>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</si>
  <si>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</si>
  <si>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</si>
  <si>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</si>
  <si>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</si>
  <si>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</si>
  <si>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</si>
  <si>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</si>
  <si>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</si>
  <si>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</si>
  <si>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</si>
  <si>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</si>
  <si>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</si>
  <si>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</si>
  <si>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</si>
  <si>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</si>
  <si>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</si>
  <si>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</si>
  <si>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</si>
  <si>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</si>
  <si>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</si>
  <si>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</si>
  <si>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</si>
  <si>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</si>
  <si>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</si>
  <si>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</si>
  <si>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</si>
  <si>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</si>
  <si>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</si>
  <si>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</si>
  <si>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</si>
  <si>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</si>
  <si>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</si>
  <si>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</si>
  <si>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</si>
  <si>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</si>
  <si>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</si>
  <si>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</si>
  <si>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</si>
  <si>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</si>
  <si>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</si>
  <si>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</si>
  <si>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</si>
  <si>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</si>
  <si>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</si>
  <si>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</si>
  <si>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</si>
  <si>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</si>
  <si>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</si>
  <si>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</si>
  <si>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</si>
  <si>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</si>
  <si>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</si>
  <si>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</si>
  <si>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</si>
  <si>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</si>
  <si>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</si>
  <si>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</si>
  <si>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</si>
  <si>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</si>
  <si>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</si>
  <si>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</si>
  <si>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</si>
  <si>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</si>
  <si>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</si>
  <si>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</si>
  <si>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</si>
  <si>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</si>
  <si>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</si>
  <si>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</si>
  <si>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</si>
  <si>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</si>
  <si>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</si>
  <si>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</si>
  <si>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</si>
  <si>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</si>
  <si>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</si>
  <si>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</si>
  <si>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</si>
  <si>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</si>
  <si>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</si>
  <si>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</si>
  <si>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</si>
  <si>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</si>
  <si>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</si>
  <si>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</si>
  <si>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</si>
  <si>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</si>
  <si>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</si>
  <si>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</si>
  <si>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</si>
  <si>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</si>
  <si>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</si>
  <si>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</si>
  <si>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</si>
  <si>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</si>
  <si>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</si>
  <si>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</si>
  <si>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</si>
  <si>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</si>
  <si>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</si>
  <si>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</si>
  <si>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</si>
  <si>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</si>
  <si>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</si>
  <si>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</si>
  <si>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</si>
  <si>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</si>
  <si>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</si>
  <si>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</si>
  <si>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</si>
  <si>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</si>
  <si>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</si>
  <si>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</si>
  <si>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</si>
  <si>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</si>
  <si>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</si>
  <si>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</si>
  <si>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</si>
  <si>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</si>
  <si>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</si>
  <si>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</si>
  <si>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</si>
  <si>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</si>
  <si>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</si>
  <si>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</si>
  <si>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</si>
  <si>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</si>
  <si>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</si>
  <si>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</si>
  <si>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</si>
  <si>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</si>
  <si>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</si>
  <si>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</si>
  <si>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</si>
  <si>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</si>
  <si>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</si>
  <si>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</si>
  <si>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</si>
  <si>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</si>
  <si>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</si>
  <si>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</si>
  <si>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</si>
  <si>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</si>
  <si>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</si>
  <si>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</si>
  <si>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</si>
  <si>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</si>
  <si>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</si>
  <si>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</si>
  <si>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</si>
  <si>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</si>
  <si>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</si>
  <si>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</si>
  <si>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</si>
  <si>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</si>
  <si>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</si>
  <si>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</si>
  <si>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</si>
  <si>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</si>
  <si>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</si>
  <si>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</si>
  <si>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</si>
  <si>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</si>
  <si>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</si>
  <si>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</si>
  <si>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</si>
  <si>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</si>
  <si>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</si>
  <si>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</si>
  <si>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</si>
  <si>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</si>
  <si>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</si>
  <si>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</si>
  <si>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</si>
  <si>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</si>
  <si>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</si>
  <si>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</si>
  <si>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</si>
  <si>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</si>
  <si>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</si>
  <si>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</si>
  <si>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</si>
  <si>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</si>
  <si>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</si>
  <si>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</si>
  <si>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</si>
  <si>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</si>
  <si>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</si>
  <si>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</si>
  <si>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</si>
  <si>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</si>
  <si>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</si>
  <si>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</si>
  <si>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</si>
  <si>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</si>
  <si>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</si>
  <si>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</si>
  <si>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</si>
  <si>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</si>
  <si>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</si>
  <si>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</si>
  <si>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</si>
  <si>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</si>
  <si>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</si>
  <si>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</si>
  <si>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</si>
  <si>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</si>
  <si>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</si>
  <si>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</si>
  <si>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</si>
  <si>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</si>
  <si>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</si>
  <si>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</si>
  <si>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</si>
  <si>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</si>
  <si>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</si>
  <si>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</si>
  <si>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</si>
  <si>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</si>
  <si>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</si>
  <si>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</si>
  <si>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</si>
  <si>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</si>
  <si>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</si>
  <si>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</si>
  <si>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</si>
  <si>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</si>
  <si>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</si>
  <si>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</si>
  <si>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</si>
  <si>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</si>
  <si>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</si>
  <si>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</si>
  <si>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</si>
  <si>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</si>
  <si>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</si>
  <si>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</si>
  <si>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</si>
  <si>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</si>
  <si>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</si>
  <si>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</si>
  <si>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</si>
  <si>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</si>
  <si>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</si>
  <si>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</si>
  <si>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</si>
  <si>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</si>
  <si>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</si>
  <si>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</si>
  <si>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</si>
  <si>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</si>
  <si>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</si>
  <si>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</si>
  <si>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</si>
  <si>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</si>
  <si>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</si>
  <si>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</si>
  <si>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</si>
  <si>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</si>
  <si>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</si>
  <si>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</si>
  <si>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</si>
  <si>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</si>
  <si>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</si>
  <si>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</si>
  <si>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</si>
  <si>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</si>
  <si>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</si>
  <si>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</si>
  <si>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</si>
  <si>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</si>
  <si>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</si>
  <si>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</si>
  <si>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</si>
  <si>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</si>
  <si>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</si>
  <si>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</si>
  <si>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</si>
  <si>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</si>
  <si>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</si>
  <si>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</si>
  <si>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</si>
  <si>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</si>
  <si>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</si>
  <si>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</si>
  <si>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</si>
  <si>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</si>
  <si>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</si>
  <si>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</si>
  <si>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</si>
  <si>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</si>
  <si>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</si>
  <si>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</si>
  <si>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</si>
  <si>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</si>
  <si>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</si>
  <si>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</si>
  <si>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</si>
  <si>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</si>
  <si>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</si>
  <si>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</si>
  <si>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</si>
  <si>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</si>
  <si>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</si>
  <si>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</si>
  <si>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</si>
  <si>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</si>
  <si>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</si>
  <si>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</si>
  <si>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</si>
  <si>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</si>
  <si>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</si>
  <si>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</si>
  <si>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</si>
  <si>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</si>
  <si>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</si>
  <si>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</si>
  <si>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</si>
  <si>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</si>
  <si>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</si>
  <si>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</si>
  <si>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</si>
  <si>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</si>
  <si>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</si>
  <si>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</si>
  <si>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</si>
  <si>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</si>
  <si>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</si>
  <si>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</si>
  <si>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</si>
  <si>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</si>
  <si>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</si>
  <si>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</si>
  <si>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</si>
  <si>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</si>
  <si>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</si>
  <si>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</si>
  <si>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</si>
  <si>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</si>
  <si>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</si>
  <si>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</si>
  <si>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</si>
  <si>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</si>
  <si>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</si>
  <si>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</si>
  <si>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</si>
  <si>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</si>
  <si>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</si>
  <si>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</si>
  <si>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</si>
  <si>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</si>
  <si>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</si>
  <si>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</si>
  <si>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</si>
  <si>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</si>
  <si>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</si>
  <si>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</si>
  <si>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</si>
  <si>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</si>
  <si>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</si>
  <si>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</si>
  <si>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</si>
  <si>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</si>
  <si>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</si>
  <si>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</si>
  <si>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</si>
  <si>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</si>
  <si>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</si>
  <si>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</si>
  <si>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</si>
  <si>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</si>
  <si>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</si>
  <si>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</si>
  <si>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</si>
  <si>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</si>
  <si>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</si>
  <si>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</si>
  <si>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</si>
  <si>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</si>
  <si>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</si>
  <si>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</si>
  <si>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</si>
  <si>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</si>
  <si>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</si>
  <si>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</si>
  <si>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</si>
  <si>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</si>
  <si>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</si>
  <si>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</si>
  <si>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</si>
  <si>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</si>
  <si>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</si>
  <si>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</si>
  <si>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</si>
  <si>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</si>
  <si>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</si>
  <si>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</si>
  <si>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</si>
  <si>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</si>
  <si>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</si>
  <si>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</si>
  <si>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</si>
  <si>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</si>
  <si>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</si>
  <si>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</si>
  <si>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</si>
  <si>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</si>
  <si>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</si>
  <si>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</si>
  <si>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</si>
  <si>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</si>
  <si>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</si>
  <si>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</si>
  <si>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</si>
  <si>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</si>
  <si>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</si>
  <si>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</si>
  <si>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No Data Requests Since 05/16/24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</si>
</sst>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18"/>
      <color rgb="FFFF0000"/>
      <name val="Times New Roman"/>
      <family val="1"/>
    </font>
    <font>
      <sz val="18"/>
      <color rgb="FF00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96"/>
  <sheetViews>
    <sheetView tabSelected="1" view="pageBreakPreview" zoomScale="55" zoomScaleNormal="55" zoomScaleSheetLayoutView="55" zoomScalePageLayoutView="40" workbookViewId="0">
      <pane ySplit="3" topLeftCell="A4" activePane="bottomLeft" state="frozen"/>
      <selection pane="bottomLeft" activeCell="AC95" sqref="AC95"/>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79.2" x14ac:dyDescent="0.25">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5">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6" x14ac:dyDescent="0.25">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6" x14ac:dyDescent="0.25">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84.8" x14ac:dyDescent="0.25">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45.19999999999999" x14ac:dyDescent="0.25">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45.19999999999999" x14ac:dyDescent="0.25">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45.19999999999999" x14ac:dyDescent="0.25">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71.6" x14ac:dyDescent="0.25">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6" x14ac:dyDescent="0.25">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6" x14ac:dyDescent="0.25">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45.19999999999999" x14ac:dyDescent="0.25">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8.8" x14ac:dyDescent="0.25">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69.6" x14ac:dyDescent="0.25">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45.19999999999999" x14ac:dyDescent="0.25">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77.2" x14ac:dyDescent="0.25">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45.19999999999999" x14ac:dyDescent="0.25">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2.8" x14ac:dyDescent="0.25">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2.8" x14ac:dyDescent="0.25">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2.8" x14ac:dyDescent="0.25">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52.8" x14ac:dyDescent="0.25">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11.2" x14ac:dyDescent="0.25">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05.6" x14ac:dyDescent="0.25">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37.6" x14ac:dyDescent="0.25">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5.19999999999999" x14ac:dyDescent="0.25">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8.4" x14ac:dyDescent="0.25">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45.19999999999999" x14ac:dyDescent="0.25">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18.8" x14ac:dyDescent="0.25">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8.4" x14ac:dyDescent="0.25">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8.4" x14ac:dyDescent="0.25">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58.4" x14ac:dyDescent="0.25">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77.2" x14ac:dyDescent="0.25">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05.6" x14ac:dyDescent="0.25">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50.8" x14ac:dyDescent="0.25">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50.8" x14ac:dyDescent="0.25">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11.2" x14ac:dyDescent="0.25">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05.6" x14ac:dyDescent="0.25">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5">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2" customHeight="1" x14ac:dyDescent="0.25">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18.8" x14ac:dyDescent="0.25">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1.6" x14ac:dyDescent="0.25">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45.19999999999999" x14ac:dyDescent="0.25">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37.6" x14ac:dyDescent="0.25">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184.8" x14ac:dyDescent="0.25">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92.4" x14ac:dyDescent="0.25">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32" x14ac:dyDescent="0.25">
      <c r="A64" s="6">
        <v>61</v>
      </c>
      <c r="B64" s="6" t="s">
        <v>16</v>
      </c>
      <c r="C64" s="6">
        <v>1</v>
      </c>
      <c r="D64" s="6" t="str">
        <f t="shared" si="3"/>
        <v>OEIS-1</v>
      </c>
      <c r="E64" s="6">
        <v>4</v>
      </c>
      <c r="F64" s="6" t="str">
        <f t="shared" ref="F64:F95"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105.6" x14ac:dyDescent="0.25">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6" x14ac:dyDescent="0.25">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11.2" x14ac:dyDescent="0.25">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6" x14ac:dyDescent="0.25">
      <c r="A81" s="6">
        <v>78</v>
      </c>
      <c r="B81" s="6" t="s">
        <v>16</v>
      </c>
      <c r="C81" s="6">
        <v>2</v>
      </c>
      <c r="D81" s="6" t="str">
        <f t="shared" ref="D81:D95"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66" x14ac:dyDescent="0.25">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5">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92.4" x14ac:dyDescent="0.25">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37.6" x14ac:dyDescent="0.25">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2.8" x14ac:dyDescent="0.25">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71.6" x14ac:dyDescent="0.25">
      <c r="A87" s="6">
        <v>84</v>
      </c>
      <c r="B87" s="6" t="s">
        <v>515</v>
      </c>
      <c r="C87" s="6">
        <v>1</v>
      </c>
      <c r="D87" s="6" t="str">
        <f t="shared" si="6"/>
        <v>GPI-1</v>
      </c>
      <c r="E87" s="6">
        <v>1</v>
      </c>
      <c r="F87" s="6" t="str">
        <f>D87&amp;"."&amp;E87</f>
        <v>GPI-1.1</v>
      </c>
      <c r="G87" s="7" t="s">
        <v>516</v>
      </c>
      <c r="H87" s="7" t="s">
        <v>526</v>
      </c>
      <c r="I87" s="6" t="s">
        <v>519</v>
      </c>
      <c r="J87" s="11">
        <v>45411</v>
      </c>
      <c r="K87" s="11">
        <v>45413</v>
      </c>
      <c r="L87" s="11">
        <v>45413</v>
      </c>
      <c r="M87" s="17" t="s">
        <v>529</v>
      </c>
      <c r="N87" s="6">
        <v>1</v>
      </c>
      <c r="O87" s="6" t="s">
        <v>125</v>
      </c>
      <c r="P87" s="6" t="s">
        <v>126</v>
      </c>
      <c r="Q87" s="6" t="s">
        <v>520</v>
      </c>
      <c r="R87" s="6" t="s">
        <v>126</v>
      </c>
      <c r="S87" s="6" t="s">
        <v>126</v>
      </c>
    </row>
    <row r="88" spans="1:19" s="8" customFormat="1" ht="132" x14ac:dyDescent="0.25">
      <c r="A88" s="6">
        <v>85</v>
      </c>
      <c r="B88" s="6" t="s">
        <v>515</v>
      </c>
      <c r="C88" s="6">
        <v>1</v>
      </c>
      <c r="D88" s="6" t="str">
        <f t="shared" si="6"/>
        <v>GPI-1</v>
      </c>
      <c r="E88" s="6">
        <v>2</v>
      </c>
      <c r="F88" s="6" t="str">
        <f>D88&amp;"."&amp;E88</f>
        <v>GPI-1.2</v>
      </c>
      <c r="G88" s="7" t="s">
        <v>517</v>
      </c>
      <c r="H88" s="7" t="s">
        <v>527</v>
      </c>
      <c r="I88" s="6" t="s">
        <v>519</v>
      </c>
      <c r="J88" s="11">
        <v>45408</v>
      </c>
      <c r="K88" s="11">
        <v>45413</v>
      </c>
      <c r="L88" s="11">
        <v>45413</v>
      </c>
      <c r="M88" s="17" t="s">
        <v>530</v>
      </c>
      <c r="N88" s="6">
        <v>1</v>
      </c>
      <c r="O88" s="6" t="s">
        <v>125</v>
      </c>
      <c r="P88" s="6" t="s">
        <v>126</v>
      </c>
      <c r="Q88" s="6" t="s">
        <v>520</v>
      </c>
      <c r="R88" s="6" t="s">
        <v>126</v>
      </c>
      <c r="S88" s="6" t="s">
        <v>126</v>
      </c>
    </row>
    <row r="89" spans="1:19" s="8" customFormat="1" ht="158.4" customHeight="1" x14ac:dyDescent="0.25">
      <c r="A89" s="6">
        <v>86</v>
      </c>
      <c r="B89" s="6" t="s">
        <v>515</v>
      </c>
      <c r="C89" s="6">
        <v>1</v>
      </c>
      <c r="D89" s="6" t="str">
        <f t="shared" si="6"/>
        <v>GPI-1</v>
      </c>
      <c r="E89" s="6">
        <v>3</v>
      </c>
      <c r="F89" s="6" t="str">
        <f t="shared" si="4"/>
        <v>GPI-1.3</v>
      </c>
      <c r="G89" s="7" t="s">
        <v>518</v>
      </c>
      <c r="H89" s="7" t="s">
        <v>528</v>
      </c>
      <c r="I89" s="6" t="s">
        <v>519</v>
      </c>
      <c r="J89" s="11">
        <v>45408</v>
      </c>
      <c r="K89" s="11">
        <v>45413</v>
      </c>
      <c r="L89" s="11">
        <v>45413</v>
      </c>
      <c r="M89" s="17" t="s">
        <v>531</v>
      </c>
      <c r="N89" s="6">
        <v>1</v>
      </c>
      <c r="O89" s="6" t="s">
        <v>125</v>
      </c>
      <c r="P89" s="6" t="s">
        <v>126</v>
      </c>
      <c r="Q89" s="6" t="s">
        <v>521</v>
      </c>
      <c r="R89" s="6" t="s">
        <v>126</v>
      </c>
      <c r="S89" s="6" t="s">
        <v>126</v>
      </c>
    </row>
    <row r="90" spans="1:19" s="8" customFormat="1" ht="277.2" x14ac:dyDescent="0.25">
      <c r="A90" s="6">
        <v>87</v>
      </c>
      <c r="B90" s="6" t="s">
        <v>16</v>
      </c>
      <c r="C90" s="6">
        <v>3</v>
      </c>
      <c r="D90" s="6" t="str">
        <f t="shared" si="6"/>
        <v>OEIS-3</v>
      </c>
      <c r="E90" s="6">
        <v>1</v>
      </c>
      <c r="F90" s="6" t="str">
        <f t="shared" si="4"/>
        <v>OEIS-3.1</v>
      </c>
      <c r="G90" s="7" t="s">
        <v>523</v>
      </c>
      <c r="H90" s="7" t="s">
        <v>532</v>
      </c>
      <c r="I90" s="6" t="s">
        <v>436</v>
      </c>
      <c r="J90" s="11">
        <v>45411</v>
      </c>
      <c r="K90" s="11">
        <v>45414</v>
      </c>
      <c r="L90" s="11">
        <v>45414</v>
      </c>
      <c r="M90" s="17" t="s">
        <v>535</v>
      </c>
      <c r="N90" s="6">
        <v>0</v>
      </c>
      <c r="O90" s="6" t="s">
        <v>125</v>
      </c>
      <c r="P90" s="6" t="s">
        <v>198</v>
      </c>
      <c r="Q90" s="6" t="str">
        <f>VLOOKUP(P90,'WMP Sections'!A:C,2,FALSE)</f>
        <v>Table 7: Qualifying Changes in Expenditures only (in Thousands)</v>
      </c>
      <c r="R90" s="6" t="s">
        <v>126</v>
      </c>
      <c r="S90" s="6" t="s">
        <v>126</v>
      </c>
    </row>
    <row r="91" spans="1:19" s="8" customFormat="1" ht="409.6" x14ac:dyDescent="0.25">
      <c r="A91" s="6">
        <v>88</v>
      </c>
      <c r="B91" s="6" t="s">
        <v>16</v>
      </c>
      <c r="C91" s="6">
        <v>3</v>
      </c>
      <c r="D91" s="6" t="str">
        <f t="shared" si="6"/>
        <v>OEIS-3</v>
      </c>
      <c r="E91" s="6">
        <v>2</v>
      </c>
      <c r="F91" s="6" t="str">
        <f t="shared" si="4"/>
        <v>OEIS-3.2</v>
      </c>
      <c r="G91" s="7" t="s">
        <v>524</v>
      </c>
      <c r="H91" s="7" t="s">
        <v>533</v>
      </c>
      <c r="I91" s="6" t="s">
        <v>436</v>
      </c>
      <c r="J91" s="11">
        <v>45411</v>
      </c>
      <c r="K91" s="11">
        <v>45414</v>
      </c>
      <c r="L91" s="11">
        <v>45414</v>
      </c>
      <c r="M91" s="17" t="s">
        <v>535</v>
      </c>
      <c r="N91" s="6">
        <v>0</v>
      </c>
      <c r="O91" s="6" t="s">
        <v>125</v>
      </c>
      <c r="P91" s="6">
        <v>2.2000000000000002</v>
      </c>
      <c r="Q91" s="6" t="str">
        <f>VLOOKUP(P91,'WMP Sections'!A:C,2,FALSE)</f>
        <v>2.2 Targets and Expenditures</v>
      </c>
      <c r="R91" s="6" t="s">
        <v>126</v>
      </c>
      <c r="S91" s="6" t="s">
        <v>126</v>
      </c>
    </row>
    <row r="92" spans="1:19" s="8" customFormat="1" ht="132" x14ac:dyDescent="0.25">
      <c r="A92" s="6">
        <v>89</v>
      </c>
      <c r="B92" s="6" t="s">
        <v>16</v>
      </c>
      <c r="C92" s="6">
        <v>3</v>
      </c>
      <c r="D92" s="6" t="str">
        <f t="shared" ref="D92" si="7">B92&amp;"-"&amp;C92</f>
        <v>OEIS-3</v>
      </c>
      <c r="E92" s="6">
        <v>3</v>
      </c>
      <c r="F92" s="6" t="str">
        <f t="shared" ref="F92" si="8">D92&amp;"."&amp;E92</f>
        <v>OEIS-3.3</v>
      </c>
      <c r="G92" s="7" t="s">
        <v>525</v>
      </c>
      <c r="H92" s="7" t="s">
        <v>534</v>
      </c>
      <c r="I92" s="6" t="s">
        <v>436</v>
      </c>
      <c r="J92" s="11">
        <v>45411</v>
      </c>
      <c r="K92" s="11">
        <v>45414</v>
      </c>
      <c r="L92" s="11">
        <v>45414</v>
      </c>
      <c r="M92" s="17" t="s">
        <v>535</v>
      </c>
      <c r="N92" s="6">
        <v>0</v>
      </c>
      <c r="O92" s="6" t="s">
        <v>125</v>
      </c>
      <c r="P92" s="9" t="s">
        <v>199</v>
      </c>
      <c r="Q92" s="6" t="str">
        <f>VLOOKUP(P92,'WMP Sections'!A:C,2,FALSE)</f>
        <v>Table 6: Qualifying Changes in Targets and Expenditures (in Thousands)</v>
      </c>
      <c r="R92" s="6" t="s">
        <v>126</v>
      </c>
      <c r="S92" s="6" t="s">
        <v>126</v>
      </c>
    </row>
    <row r="93" spans="1:19" s="8" customFormat="1" ht="409.2" x14ac:dyDescent="0.25">
      <c r="A93" s="6">
        <v>90</v>
      </c>
      <c r="B93" s="7" t="s">
        <v>14</v>
      </c>
      <c r="C93" s="6">
        <v>8</v>
      </c>
      <c r="D93" s="6" t="str">
        <f t="shared" si="6"/>
        <v>CalPA-8</v>
      </c>
      <c r="E93" s="6">
        <v>1</v>
      </c>
      <c r="F93" s="6" t="str">
        <f t="shared" si="4"/>
        <v>CalPA-8.1</v>
      </c>
      <c r="G93" s="7" t="s">
        <v>536</v>
      </c>
      <c r="H93" s="7" t="s">
        <v>541</v>
      </c>
      <c r="I93" s="6" t="s">
        <v>124</v>
      </c>
      <c r="J93" s="11">
        <v>45418</v>
      </c>
      <c r="K93" s="11">
        <v>45421</v>
      </c>
      <c r="L93" s="11">
        <v>45421</v>
      </c>
      <c r="M93" s="17" t="s">
        <v>543</v>
      </c>
      <c r="N93" s="6">
        <v>0</v>
      </c>
      <c r="O93" s="6" t="s">
        <v>125</v>
      </c>
      <c r="P93" s="6" t="s">
        <v>126</v>
      </c>
      <c r="Q93" s="6" t="s">
        <v>539</v>
      </c>
      <c r="R93" s="6" t="s">
        <v>126</v>
      </c>
      <c r="S93" s="6" t="s">
        <v>126</v>
      </c>
    </row>
    <row r="94" spans="1:19" s="8" customFormat="1" ht="237.6" x14ac:dyDescent="0.25">
      <c r="A94" s="6">
        <v>91</v>
      </c>
      <c r="B94" s="7" t="s">
        <v>14</v>
      </c>
      <c r="C94" s="6">
        <v>8</v>
      </c>
      <c r="D94" s="6" t="str">
        <f t="shared" si="6"/>
        <v>CalPA-8</v>
      </c>
      <c r="E94" s="6">
        <v>2</v>
      </c>
      <c r="F94" s="6" t="str">
        <f t="shared" si="4"/>
        <v>CalPA-8.2</v>
      </c>
      <c r="G94" s="7" t="s">
        <v>537</v>
      </c>
      <c r="H94" s="7" t="s">
        <v>545</v>
      </c>
      <c r="I94" s="6" t="s">
        <v>124</v>
      </c>
      <c r="J94" s="11">
        <v>45418</v>
      </c>
      <c r="K94" s="11">
        <v>45426</v>
      </c>
      <c r="L94" s="11">
        <v>45426</v>
      </c>
      <c r="M94" s="17" t="s">
        <v>544</v>
      </c>
      <c r="N94" s="6">
        <v>1</v>
      </c>
      <c r="O94" s="6" t="s">
        <v>542</v>
      </c>
      <c r="P94" s="6" t="s">
        <v>126</v>
      </c>
      <c r="Q94" s="6" t="s">
        <v>539</v>
      </c>
      <c r="R94" s="6" t="s">
        <v>126</v>
      </c>
      <c r="S94" s="6" t="s">
        <v>126</v>
      </c>
    </row>
    <row r="95" spans="1:19" s="8" customFormat="1" ht="79.2" x14ac:dyDescent="0.25">
      <c r="A95" s="6">
        <v>92</v>
      </c>
      <c r="B95" s="7" t="s">
        <v>14</v>
      </c>
      <c r="C95" s="6">
        <v>8</v>
      </c>
      <c r="D95" s="6" t="str">
        <f t="shared" si="6"/>
        <v>CalPA-8</v>
      </c>
      <c r="E95" s="6">
        <v>3</v>
      </c>
      <c r="F95" s="6" t="str">
        <f t="shared" si="4"/>
        <v>CalPA-8.3</v>
      </c>
      <c r="G95" s="7" t="s">
        <v>538</v>
      </c>
      <c r="H95" s="7" t="s">
        <v>540</v>
      </c>
      <c r="I95" s="6" t="s">
        <v>124</v>
      </c>
      <c r="J95" s="11">
        <v>45418</v>
      </c>
      <c r="K95" s="11">
        <v>45421</v>
      </c>
      <c r="L95" s="11">
        <v>45421</v>
      </c>
      <c r="M95" s="17" t="s">
        <v>543</v>
      </c>
      <c r="N95" s="6">
        <v>0</v>
      </c>
      <c r="O95" s="6" t="s">
        <v>125</v>
      </c>
      <c r="P95" s="6" t="s">
        <v>126</v>
      </c>
      <c r="Q95" s="6" t="s">
        <v>539</v>
      </c>
      <c r="R95" s="6" t="s">
        <v>126</v>
      </c>
      <c r="S95" s="6" t="s">
        <v>126</v>
      </c>
    </row>
    <row r="96" spans="1:19" ht="22.8" x14ac:dyDescent="0.25">
      <c r="A96" s="36" t="s">
        <v>546</v>
      </c>
      <c r="B96" s="37"/>
      <c r="C96" s="37"/>
      <c r="D96" s="37"/>
      <c r="E96" s="37"/>
      <c r="F96" s="37"/>
      <c r="G96" s="37"/>
      <c r="H96" s="37"/>
      <c r="I96" s="37"/>
      <c r="J96" s="37"/>
      <c r="K96" s="37"/>
      <c r="L96" s="37"/>
      <c r="M96" s="37"/>
      <c r="N96" s="37"/>
      <c r="O96" s="37"/>
      <c r="P96" s="37"/>
      <c r="Q96" s="37"/>
      <c r="R96" s="37"/>
      <c r="S96" s="37"/>
    </row>
  </sheetData>
  <mergeCells count="3">
    <mergeCell ref="R3:S3"/>
    <mergeCell ref="A2:S2"/>
    <mergeCell ref="A96:S96"/>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3" bestFit="1" customWidth="1"/>
    <col min="2" max="2" width="215.10937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20</v>
      </c>
      <c r="B3" s="26" t="s">
        <v>318</v>
      </c>
      <c r="C3" s="27">
        <v>5</v>
      </c>
    </row>
    <row r="4" spans="1:3" x14ac:dyDescent="0.3">
      <c r="A4" s="29" t="s">
        <v>26</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27</v>
      </c>
      <c r="B8" s="26" t="s">
        <v>323</v>
      </c>
      <c r="C8" s="27">
        <v>16</v>
      </c>
    </row>
    <row r="9" spans="1:3" x14ac:dyDescent="0.3">
      <c r="A9" s="29" t="s">
        <v>28</v>
      </c>
      <c r="B9" s="26" t="s">
        <v>324</v>
      </c>
      <c r="C9" s="27">
        <v>16</v>
      </c>
    </row>
    <row r="10" spans="1:3" x14ac:dyDescent="0.3">
      <c r="A10" s="30" t="s">
        <v>29</v>
      </c>
      <c r="B10" s="26" t="s">
        <v>325</v>
      </c>
      <c r="C10" s="27">
        <v>16</v>
      </c>
    </row>
    <row r="11" spans="1:3" x14ac:dyDescent="0.3">
      <c r="A11" s="30" t="s">
        <v>30</v>
      </c>
      <c r="B11" s="26" t="s">
        <v>326</v>
      </c>
      <c r="C11" s="27">
        <v>17</v>
      </c>
    </row>
    <row r="12" spans="1:3" x14ac:dyDescent="0.3">
      <c r="A12" s="29" t="s">
        <v>31</v>
      </c>
      <c r="B12" s="26" t="s">
        <v>283</v>
      </c>
      <c r="C12" s="27">
        <v>17</v>
      </c>
    </row>
    <row r="13" spans="1:3" x14ac:dyDescent="0.3">
      <c r="A13" s="29" t="s">
        <v>32</v>
      </c>
      <c r="B13" s="26" t="s">
        <v>327</v>
      </c>
      <c r="C13" s="27">
        <v>17</v>
      </c>
    </row>
    <row r="14" spans="1:3" x14ac:dyDescent="0.3">
      <c r="A14" s="29" t="s">
        <v>33</v>
      </c>
      <c r="B14" s="26" t="s">
        <v>415</v>
      </c>
      <c r="C14" s="27">
        <v>17</v>
      </c>
    </row>
    <row r="15" spans="1:3" x14ac:dyDescent="0.3">
      <c r="A15" s="29" t="s">
        <v>34</v>
      </c>
      <c r="B15" s="26" t="s">
        <v>328</v>
      </c>
      <c r="C15" s="27">
        <v>17</v>
      </c>
    </row>
    <row r="16" spans="1:3" x14ac:dyDescent="0.3">
      <c r="A16" s="29" t="s">
        <v>35</v>
      </c>
      <c r="B16" s="26" t="s">
        <v>329</v>
      </c>
      <c r="C16" s="27">
        <v>17</v>
      </c>
    </row>
    <row r="17" spans="1:3" x14ac:dyDescent="0.3">
      <c r="A17" s="29" t="s">
        <v>36</v>
      </c>
      <c r="B17" s="26" t="s">
        <v>330</v>
      </c>
      <c r="C17" s="27">
        <v>18</v>
      </c>
    </row>
    <row r="18" spans="1:3" x14ac:dyDescent="0.3">
      <c r="A18" s="29" t="s">
        <v>37</v>
      </c>
      <c r="B18" s="26" t="s">
        <v>331</v>
      </c>
      <c r="C18" s="27">
        <v>18</v>
      </c>
    </row>
    <row r="19" spans="1:3" x14ac:dyDescent="0.3">
      <c r="A19" s="29" t="s">
        <v>38</v>
      </c>
      <c r="B19" s="26" t="s">
        <v>332</v>
      </c>
      <c r="C19" s="27">
        <v>18</v>
      </c>
    </row>
    <row r="20" spans="1:3" x14ac:dyDescent="0.3">
      <c r="A20" s="29" t="s">
        <v>39</v>
      </c>
      <c r="B20" s="26" t="s">
        <v>333</v>
      </c>
      <c r="C20" s="27">
        <v>18</v>
      </c>
    </row>
    <row r="21" spans="1:3" x14ac:dyDescent="0.3">
      <c r="A21" s="29" t="s">
        <v>40</v>
      </c>
      <c r="B21" s="26" t="s">
        <v>334</v>
      </c>
      <c r="C21" s="27">
        <v>18</v>
      </c>
    </row>
    <row r="22" spans="1:3" x14ac:dyDescent="0.3">
      <c r="A22" s="29" t="s">
        <v>41</v>
      </c>
      <c r="B22" s="26" t="s">
        <v>335</v>
      </c>
      <c r="C22" s="27">
        <v>18</v>
      </c>
    </row>
    <row r="23" spans="1:3" x14ac:dyDescent="0.3">
      <c r="A23" s="29" t="s">
        <v>42</v>
      </c>
      <c r="B23" s="26" t="s">
        <v>336</v>
      </c>
      <c r="C23" s="27">
        <v>18</v>
      </c>
    </row>
    <row r="24" spans="1:3" x14ac:dyDescent="0.3">
      <c r="A24" s="29" t="s">
        <v>43</v>
      </c>
      <c r="B24" s="26" t="s">
        <v>337</v>
      </c>
      <c r="C24" s="27">
        <v>18</v>
      </c>
    </row>
    <row r="25" spans="1:3" x14ac:dyDescent="0.3">
      <c r="A25" s="29">
        <v>2.2000000000000002</v>
      </c>
      <c r="B25" s="26" t="s">
        <v>338</v>
      </c>
      <c r="C25" s="27">
        <v>9</v>
      </c>
    </row>
    <row r="26" spans="1:3" x14ac:dyDescent="0.3">
      <c r="A26" s="29" t="s">
        <v>44</v>
      </c>
      <c r="B26" s="26" t="s">
        <v>339</v>
      </c>
      <c r="C26" s="27">
        <v>19</v>
      </c>
    </row>
    <row r="27" spans="1:3" x14ac:dyDescent="0.3">
      <c r="A27" s="29" t="s">
        <v>45</v>
      </c>
      <c r="B27" s="26" t="s">
        <v>340</v>
      </c>
      <c r="C27" s="27">
        <v>23</v>
      </c>
    </row>
    <row r="28" spans="1:3" x14ac:dyDescent="0.3">
      <c r="A28" s="29" t="s">
        <v>46</v>
      </c>
      <c r="B28" s="26" t="s">
        <v>341</v>
      </c>
      <c r="C28" s="27">
        <v>23</v>
      </c>
    </row>
    <row r="29" spans="1:3" x14ac:dyDescent="0.3">
      <c r="A29" s="29" t="s">
        <v>47</v>
      </c>
      <c r="B29" s="26" t="s">
        <v>342</v>
      </c>
      <c r="C29" s="27">
        <v>23</v>
      </c>
    </row>
    <row r="30" spans="1:3" x14ac:dyDescent="0.3">
      <c r="A30" s="29" t="s">
        <v>48</v>
      </c>
      <c r="B30" s="26" t="s">
        <v>343</v>
      </c>
      <c r="C30" s="27">
        <v>24</v>
      </c>
    </row>
    <row r="31" spans="1:3" x14ac:dyDescent="0.3">
      <c r="A31" s="29" t="s">
        <v>49</v>
      </c>
      <c r="B31" s="26" t="s">
        <v>344</v>
      </c>
      <c r="C31" s="27">
        <v>24</v>
      </c>
    </row>
    <row r="32" spans="1:3" x14ac:dyDescent="0.3">
      <c r="A32" s="29" t="s">
        <v>50</v>
      </c>
      <c r="B32" s="26" t="s">
        <v>345</v>
      </c>
      <c r="C32" s="27">
        <v>24</v>
      </c>
    </row>
    <row r="33" spans="1:3" x14ac:dyDescent="0.3">
      <c r="A33" s="29" t="s">
        <v>51</v>
      </c>
      <c r="B33" s="26" t="s">
        <v>346</v>
      </c>
      <c r="C33" s="27">
        <v>25</v>
      </c>
    </row>
    <row r="34" spans="1:3" x14ac:dyDescent="0.3">
      <c r="A34" s="29" t="s">
        <v>52</v>
      </c>
      <c r="B34" s="26" t="s">
        <v>347</v>
      </c>
      <c r="C34" s="27">
        <v>25</v>
      </c>
    </row>
    <row r="35" spans="1:3" x14ac:dyDescent="0.3">
      <c r="A35" s="29" t="s">
        <v>53</v>
      </c>
      <c r="B35" s="26" t="s">
        <v>348</v>
      </c>
      <c r="C35" s="27">
        <v>26</v>
      </c>
    </row>
    <row r="36" spans="1:3" x14ac:dyDescent="0.3">
      <c r="A36" s="29" t="s">
        <v>54</v>
      </c>
      <c r="B36" s="26" t="s">
        <v>349</v>
      </c>
      <c r="C36" s="27">
        <v>26</v>
      </c>
    </row>
    <row r="37" spans="1:3" x14ac:dyDescent="0.3">
      <c r="A37" s="29" t="s">
        <v>55</v>
      </c>
      <c r="B37" s="26" t="s">
        <v>350</v>
      </c>
      <c r="C37" s="27">
        <v>26</v>
      </c>
    </row>
    <row r="38" spans="1:3" x14ac:dyDescent="0.3">
      <c r="A38" s="29" t="s">
        <v>56</v>
      </c>
      <c r="B38" s="26" t="s">
        <v>351</v>
      </c>
      <c r="C38" s="27">
        <v>27</v>
      </c>
    </row>
    <row r="39" spans="1:3" x14ac:dyDescent="0.3">
      <c r="A39" s="29" t="s">
        <v>57</v>
      </c>
      <c r="B39" s="26" t="s">
        <v>352</v>
      </c>
      <c r="C39" s="27">
        <v>27</v>
      </c>
    </row>
    <row r="40" spans="1:3" x14ac:dyDescent="0.3">
      <c r="A40" s="29" t="s">
        <v>58</v>
      </c>
      <c r="B40" s="26" t="s">
        <v>353</v>
      </c>
      <c r="C40" s="27">
        <v>27</v>
      </c>
    </row>
    <row r="41" spans="1:3" x14ac:dyDescent="0.3">
      <c r="A41" s="29" t="s">
        <v>59</v>
      </c>
      <c r="B41" s="26" t="s">
        <v>354</v>
      </c>
      <c r="C41" s="27">
        <v>15</v>
      </c>
    </row>
    <row r="42" spans="1:3" x14ac:dyDescent="0.3">
      <c r="A42" s="29" t="s">
        <v>60</v>
      </c>
      <c r="B42" s="26" t="s">
        <v>355</v>
      </c>
      <c r="C42" s="27">
        <v>28</v>
      </c>
    </row>
    <row r="43" spans="1:3" x14ac:dyDescent="0.3">
      <c r="A43" s="29" t="s">
        <v>61</v>
      </c>
      <c r="B43" s="26" t="s">
        <v>356</v>
      </c>
      <c r="C43" s="27">
        <v>28</v>
      </c>
    </row>
    <row r="44" spans="1:3" x14ac:dyDescent="0.3">
      <c r="A44" s="29" t="s">
        <v>62</v>
      </c>
      <c r="B44" s="26" t="s">
        <v>357</v>
      </c>
      <c r="C44" s="27">
        <v>29</v>
      </c>
    </row>
    <row r="45" spans="1:3" x14ac:dyDescent="0.3">
      <c r="A45" s="29" t="s">
        <v>63</v>
      </c>
      <c r="B45" s="26" t="s">
        <v>358</v>
      </c>
      <c r="C45" s="27">
        <v>29</v>
      </c>
    </row>
    <row r="46" spans="1:3" x14ac:dyDescent="0.3">
      <c r="A46" s="29" t="s">
        <v>64</v>
      </c>
      <c r="B46" s="26" t="s">
        <v>359</v>
      </c>
      <c r="C46" s="27">
        <v>29</v>
      </c>
    </row>
    <row r="47" spans="1:3" x14ac:dyDescent="0.3">
      <c r="A47" s="29" t="s">
        <v>65</v>
      </c>
      <c r="B47" s="26" t="s">
        <v>360</v>
      </c>
      <c r="C47" s="27">
        <v>30</v>
      </c>
    </row>
    <row r="48" spans="1:3" x14ac:dyDescent="0.3">
      <c r="A48" s="29" t="s">
        <v>66</v>
      </c>
      <c r="B48" s="26" t="s">
        <v>361</v>
      </c>
      <c r="C48" s="27">
        <v>30</v>
      </c>
    </row>
    <row r="49" spans="1:3" x14ac:dyDescent="0.3">
      <c r="A49" s="29" t="s">
        <v>67</v>
      </c>
      <c r="B49" s="26" t="s">
        <v>362</v>
      </c>
      <c r="C49" s="27">
        <v>31</v>
      </c>
    </row>
    <row r="50" spans="1:3" x14ac:dyDescent="0.3">
      <c r="A50" s="29" t="s">
        <v>68</v>
      </c>
      <c r="B50" s="26" t="s">
        <v>363</v>
      </c>
      <c r="C50" s="27">
        <v>31</v>
      </c>
    </row>
    <row r="51" spans="1:3" x14ac:dyDescent="0.3">
      <c r="A51" s="29" t="s">
        <v>69</v>
      </c>
      <c r="B51" s="26" t="s">
        <v>364</v>
      </c>
      <c r="C51" s="27">
        <v>31</v>
      </c>
    </row>
    <row r="52" spans="1:3" x14ac:dyDescent="0.3">
      <c r="A52" s="29" t="s">
        <v>70</v>
      </c>
      <c r="B52" s="26" t="s">
        <v>365</v>
      </c>
      <c r="C52" s="27">
        <v>32</v>
      </c>
    </row>
    <row r="53" spans="1:3" x14ac:dyDescent="0.3">
      <c r="A53" s="29" t="s">
        <v>71</v>
      </c>
      <c r="B53" s="26" t="s">
        <v>366</v>
      </c>
      <c r="C53" s="27">
        <v>32</v>
      </c>
    </row>
    <row r="54" spans="1:3" x14ac:dyDescent="0.3">
      <c r="A54" s="29" t="s">
        <v>72</v>
      </c>
      <c r="B54" s="26" t="s">
        <v>367</v>
      </c>
      <c r="C54" s="27">
        <v>32</v>
      </c>
    </row>
    <row r="55" spans="1:3" x14ac:dyDescent="0.3">
      <c r="A55" s="29" t="s">
        <v>73</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74</v>
      </c>
      <c r="B58" s="26" t="s">
        <v>371</v>
      </c>
      <c r="C58" s="27">
        <v>33</v>
      </c>
    </row>
    <row r="59" spans="1:3" x14ac:dyDescent="0.3">
      <c r="A59" s="29" t="s">
        <v>75</v>
      </c>
      <c r="B59" s="26" t="s">
        <v>372</v>
      </c>
      <c r="C59" s="27">
        <v>33</v>
      </c>
    </row>
    <row r="60" spans="1:3" x14ac:dyDescent="0.3">
      <c r="A60" s="29" t="s">
        <v>76</v>
      </c>
      <c r="B60" s="26" t="s">
        <v>373</v>
      </c>
      <c r="C60" s="27">
        <v>34</v>
      </c>
    </row>
    <row r="61" spans="1:3" x14ac:dyDescent="0.3">
      <c r="A61" s="29" t="s">
        <v>77</v>
      </c>
      <c r="B61" s="26" t="s">
        <v>374</v>
      </c>
      <c r="C61" s="27">
        <v>34</v>
      </c>
    </row>
    <row r="62" spans="1:3" x14ac:dyDescent="0.3">
      <c r="A62" s="29" t="s">
        <v>78</v>
      </c>
      <c r="B62" s="26" t="s">
        <v>375</v>
      </c>
      <c r="C62" s="27">
        <v>34</v>
      </c>
    </row>
    <row r="63" spans="1:3" x14ac:dyDescent="0.3">
      <c r="A63" s="29" t="s">
        <v>79</v>
      </c>
      <c r="B63" s="26" t="s">
        <v>376</v>
      </c>
      <c r="C63" s="27">
        <v>34</v>
      </c>
    </row>
    <row r="64" spans="1:3" x14ac:dyDescent="0.3">
      <c r="A64" s="29" t="s">
        <v>80</v>
      </c>
      <c r="B64" s="26" t="s">
        <v>377</v>
      </c>
      <c r="C64" s="27">
        <v>35</v>
      </c>
    </row>
    <row r="65" spans="1:3" x14ac:dyDescent="0.3">
      <c r="A65" s="29" t="s">
        <v>81</v>
      </c>
      <c r="B65" s="26" t="s">
        <v>378</v>
      </c>
      <c r="C65" s="27">
        <v>35</v>
      </c>
    </row>
    <row r="66" spans="1:3" x14ac:dyDescent="0.3">
      <c r="A66" s="29" t="s">
        <v>82</v>
      </c>
      <c r="B66" s="26" t="s">
        <v>379</v>
      </c>
      <c r="C66" s="27">
        <v>35</v>
      </c>
    </row>
    <row r="67" spans="1:3" x14ac:dyDescent="0.3">
      <c r="A67" s="29" t="s">
        <v>83</v>
      </c>
      <c r="B67" s="26" t="s">
        <v>380</v>
      </c>
      <c r="C67" s="27">
        <v>35</v>
      </c>
    </row>
    <row r="68" spans="1:3" x14ac:dyDescent="0.3">
      <c r="A68" s="29" t="s">
        <v>84</v>
      </c>
      <c r="B68" s="26" t="s">
        <v>381</v>
      </c>
      <c r="C68" s="27">
        <v>36</v>
      </c>
    </row>
    <row r="69" spans="1:3" x14ac:dyDescent="0.3">
      <c r="A69" s="29" t="s">
        <v>287</v>
      </c>
      <c r="B69" s="26" t="s">
        <v>382</v>
      </c>
      <c r="C69" s="27">
        <v>36</v>
      </c>
    </row>
    <row r="70" spans="1:3" x14ac:dyDescent="0.3">
      <c r="A70" s="29" t="s">
        <v>85</v>
      </c>
      <c r="B70" s="26" t="s">
        <v>383</v>
      </c>
      <c r="C70" s="27">
        <v>36</v>
      </c>
    </row>
    <row r="71" spans="1:3" x14ac:dyDescent="0.3">
      <c r="A71" s="29" t="s">
        <v>86</v>
      </c>
      <c r="B71" s="26" t="s">
        <v>384</v>
      </c>
      <c r="C71" s="27">
        <v>36</v>
      </c>
    </row>
    <row r="72" spans="1:3" x14ac:dyDescent="0.3">
      <c r="A72" s="29" t="s">
        <v>87</v>
      </c>
      <c r="B72" s="26" t="s">
        <v>385</v>
      </c>
      <c r="C72" s="27">
        <v>36</v>
      </c>
    </row>
    <row r="73" spans="1:3" x14ac:dyDescent="0.3">
      <c r="A73" s="29" t="s">
        <v>88</v>
      </c>
      <c r="B73" s="26" t="s">
        <v>386</v>
      </c>
      <c r="C73" s="27">
        <v>36</v>
      </c>
    </row>
    <row r="74" spans="1:3" x14ac:dyDescent="0.3">
      <c r="A74" s="29" t="s">
        <v>89</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90</v>
      </c>
      <c r="B78" s="26" t="s">
        <v>391</v>
      </c>
      <c r="C78" s="27">
        <v>40</v>
      </c>
    </row>
    <row r="79" spans="1:3" x14ac:dyDescent="0.3">
      <c r="A79" s="29" t="s">
        <v>91</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19</v>
      </c>
      <c r="B85" s="26" t="s">
        <v>398</v>
      </c>
      <c r="C85" s="27">
        <v>45</v>
      </c>
    </row>
    <row r="86" spans="1:4" x14ac:dyDescent="0.3">
      <c r="A86" s="29" t="s">
        <v>18</v>
      </c>
      <c r="B86" s="26" t="s">
        <v>284</v>
      </c>
      <c r="C86" s="27">
        <v>47</v>
      </c>
    </row>
    <row r="87" spans="1:4" x14ac:dyDescent="0.3">
      <c r="A87" s="29">
        <v>5.4</v>
      </c>
      <c r="B87" s="26" t="s">
        <v>399</v>
      </c>
      <c r="C87" s="27">
        <v>51</v>
      </c>
    </row>
    <row r="88" spans="1:4" x14ac:dyDescent="0.3">
      <c r="A88" s="29">
        <v>5.5</v>
      </c>
      <c r="B88" s="26" t="s">
        <v>453</v>
      </c>
      <c r="C88" s="27">
        <v>51</v>
      </c>
    </row>
    <row r="89" spans="1:4" x14ac:dyDescent="0.3">
      <c r="A89" s="29" t="s">
        <v>92</v>
      </c>
      <c r="B89" s="26" t="s">
        <v>400</v>
      </c>
      <c r="C89" s="27">
        <v>52</v>
      </c>
    </row>
    <row r="90" spans="1:4" x14ac:dyDescent="0.3">
      <c r="A90" s="29" t="s">
        <v>93</v>
      </c>
      <c r="B90" s="26" t="s">
        <v>401</v>
      </c>
      <c r="C90" s="27">
        <v>52</v>
      </c>
      <c r="D90" s="26"/>
    </row>
    <row r="91" spans="1:4" x14ac:dyDescent="0.3">
      <c r="A91" s="29" t="s">
        <v>94</v>
      </c>
      <c r="B91" s="26" t="s">
        <v>402</v>
      </c>
      <c r="C91" s="27">
        <v>52</v>
      </c>
      <c r="D91" s="26"/>
    </row>
    <row r="92" spans="1:4" x14ac:dyDescent="0.3">
      <c r="A92" s="29" t="s">
        <v>251</v>
      </c>
      <c r="B92" s="26" t="s">
        <v>403</v>
      </c>
      <c r="C92" s="27">
        <v>55</v>
      </c>
      <c r="D92" s="26"/>
    </row>
    <row r="93" spans="1:4" x14ac:dyDescent="0.3">
      <c r="A93" s="29" t="s">
        <v>250</v>
      </c>
      <c r="B93" s="26" t="s">
        <v>404</v>
      </c>
      <c r="C93" s="27">
        <v>56</v>
      </c>
      <c r="D93" s="26"/>
    </row>
    <row r="94" spans="1:4" x14ac:dyDescent="0.3">
      <c r="A94" s="29" t="s">
        <v>252</v>
      </c>
      <c r="B94" s="26" t="s">
        <v>405</v>
      </c>
      <c r="C94" s="27">
        <v>59</v>
      </c>
      <c r="D94" s="26"/>
    </row>
    <row r="95" spans="1:4" x14ac:dyDescent="0.3">
      <c r="A95" s="29" t="s">
        <v>249</v>
      </c>
      <c r="B95" s="26" t="s">
        <v>406</v>
      </c>
      <c r="C95" s="27">
        <v>59</v>
      </c>
      <c r="D95" s="26"/>
    </row>
    <row r="96" spans="1:4" x14ac:dyDescent="0.3">
      <c r="A96" s="29" t="s">
        <v>253</v>
      </c>
      <c r="B96" s="26" t="s">
        <v>407</v>
      </c>
      <c r="C96" s="27">
        <v>60</v>
      </c>
      <c r="D96" s="26"/>
    </row>
    <row r="97" spans="1:4" x14ac:dyDescent="0.3">
      <c r="A97" s="29" t="s">
        <v>254</v>
      </c>
      <c r="B97" s="26" t="s">
        <v>408</v>
      </c>
      <c r="C97" s="27">
        <v>61</v>
      </c>
      <c r="D97" s="26"/>
    </row>
    <row r="98" spans="1:4" x14ac:dyDescent="0.3">
      <c r="A98" s="29" t="s">
        <v>255</v>
      </c>
      <c r="B98" s="26" t="s">
        <v>409</v>
      </c>
      <c r="C98" s="27">
        <v>64</v>
      </c>
    </row>
    <row r="99" spans="1:4" x14ac:dyDescent="0.3">
      <c r="A99" s="29" t="s">
        <v>256</v>
      </c>
      <c r="B99" s="26" t="s">
        <v>410</v>
      </c>
      <c r="C99" s="27">
        <v>64</v>
      </c>
    </row>
    <row r="100" spans="1:4" x14ac:dyDescent="0.3">
      <c r="A100" s="29">
        <v>5.6</v>
      </c>
      <c r="B100" s="26" t="s">
        <v>411</v>
      </c>
      <c r="C100" s="27">
        <v>65</v>
      </c>
    </row>
    <row r="101" spans="1:4" x14ac:dyDescent="0.3">
      <c r="A101" s="29" t="s">
        <v>95</v>
      </c>
      <c r="B101" s="26" t="s">
        <v>412</v>
      </c>
      <c r="C101" s="27">
        <v>66</v>
      </c>
    </row>
    <row r="102" spans="1:4" x14ac:dyDescent="0.3">
      <c r="A102" s="29" t="s">
        <v>96</v>
      </c>
      <c r="B102" s="26" t="s">
        <v>413</v>
      </c>
      <c r="C102" s="27">
        <v>67</v>
      </c>
    </row>
    <row r="103" spans="1:4" x14ac:dyDescent="0.3">
      <c r="A103" s="29" t="s">
        <v>97</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98</v>
      </c>
      <c r="B107" s="26" t="s">
        <v>312</v>
      </c>
      <c r="C107" s="27">
        <v>86</v>
      </c>
    </row>
    <row r="108" spans="1:4" x14ac:dyDescent="0.3">
      <c r="A108" s="29" t="s">
        <v>99</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204</v>
      </c>
      <c r="B125" s="26" t="s">
        <v>100</v>
      </c>
      <c r="C125" s="27">
        <v>5</v>
      </c>
    </row>
    <row r="126" spans="1:3" x14ac:dyDescent="0.3">
      <c r="A126" s="29" t="s">
        <v>203</v>
      </c>
      <c r="B126" s="26" t="s">
        <v>101</v>
      </c>
      <c r="C126" s="27">
        <v>6</v>
      </c>
    </row>
    <row r="127" spans="1:3" x14ac:dyDescent="0.3">
      <c r="A127" s="29" t="s">
        <v>202</v>
      </c>
      <c r="B127" s="26" t="s">
        <v>102</v>
      </c>
      <c r="C127" s="27">
        <v>7</v>
      </c>
    </row>
    <row r="128" spans="1:3" x14ac:dyDescent="0.3">
      <c r="A128" s="29" t="s">
        <v>201</v>
      </c>
      <c r="B128" s="26" t="s">
        <v>103</v>
      </c>
      <c r="C128" s="27">
        <v>10</v>
      </c>
    </row>
    <row r="129" spans="1:3" x14ac:dyDescent="0.3">
      <c r="A129" s="29" t="s">
        <v>200</v>
      </c>
      <c r="B129" s="26" t="s">
        <v>104</v>
      </c>
      <c r="C129" s="27">
        <v>15</v>
      </c>
    </row>
    <row r="130" spans="1:3" x14ac:dyDescent="0.3">
      <c r="A130" s="29" t="s">
        <v>199</v>
      </c>
      <c r="B130" s="26" t="s">
        <v>105</v>
      </c>
      <c r="C130" s="27">
        <v>20</v>
      </c>
    </row>
    <row r="131" spans="1:3" x14ac:dyDescent="0.3">
      <c r="A131" s="32" t="s">
        <v>198</v>
      </c>
      <c r="B131" s="26" t="s">
        <v>106</v>
      </c>
      <c r="C131" s="26">
        <v>21</v>
      </c>
    </row>
    <row r="132" spans="1:3" x14ac:dyDescent="0.3">
      <c r="A132" s="32" t="s">
        <v>197</v>
      </c>
      <c r="B132" s="26" t="s">
        <v>107</v>
      </c>
      <c r="C132" s="26">
        <v>37</v>
      </c>
    </row>
    <row r="133" spans="1:3" x14ac:dyDescent="0.3">
      <c r="A133" s="32" t="s">
        <v>196</v>
      </c>
      <c r="B133" s="26" t="s">
        <v>108</v>
      </c>
      <c r="C133" s="26">
        <v>43</v>
      </c>
    </row>
    <row r="134" spans="1:3" x14ac:dyDescent="0.3">
      <c r="A134" s="32" t="s">
        <v>195</v>
      </c>
      <c r="B134" s="26" t="s">
        <v>109</v>
      </c>
      <c r="C134" s="26">
        <v>47</v>
      </c>
    </row>
    <row r="135" spans="1:3" x14ac:dyDescent="0.3">
      <c r="A135" s="32" t="s">
        <v>194</v>
      </c>
      <c r="B135" s="26" t="s">
        <v>110</v>
      </c>
      <c r="C135" s="26">
        <v>62</v>
      </c>
    </row>
    <row r="136" spans="1:3" x14ac:dyDescent="0.3">
      <c r="A136" s="32" t="s">
        <v>193</v>
      </c>
      <c r="B136" s="26" t="s">
        <v>111</v>
      </c>
      <c r="C136" s="26">
        <v>64</v>
      </c>
    </row>
    <row r="137" spans="1:3" x14ac:dyDescent="0.3">
      <c r="A137" s="32" t="s">
        <v>192</v>
      </c>
      <c r="B137" s="26" t="s">
        <v>112</v>
      </c>
      <c r="C137" s="26">
        <v>67</v>
      </c>
    </row>
    <row r="138" spans="1:3" x14ac:dyDescent="0.3">
      <c r="A138" s="32" t="s">
        <v>191</v>
      </c>
      <c r="B138" s="26" t="s">
        <v>113</v>
      </c>
      <c r="C138" s="26">
        <v>73</v>
      </c>
    </row>
    <row r="139" spans="1:3" x14ac:dyDescent="0.3">
      <c r="A139" s="32" t="s">
        <v>190</v>
      </c>
      <c r="B139" s="26" t="s">
        <v>114</v>
      </c>
      <c r="C139" s="26">
        <v>88</v>
      </c>
    </row>
    <row r="140" spans="1:3" x14ac:dyDescent="0.3">
      <c r="A140" s="32" t="s">
        <v>189</v>
      </c>
      <c r="B140" s="26" t="s">
        <v>115</v>
      </c>
      <c r="C140" s="26">
        <v>91</v>
      </c>
    </row>
    <row r="141" spans="1:3" x14ac:dyDescent="0.3">
      <c r="A141" s="32" t="s">
        <v>188</v>
      </c>
      <c r="B141" s="26" t="s">
        <v>116</v>
      </c>
      <c r="C141" s="26">
        <v>95</v>
      </c>
    </row>
    <row r="142" spans="1:3" x14ac:dyDescent="0.3">
      <c r="A142" s="32" t="s">
        <v>187</v>
      </c>
      <c r="B142" s="26" t="s">
        <v>117</v>
      </c>
      <c r="C142" s="26">
        <v>101</v>
      </c>
    </row>
    <row r="143" spans="1:3" x14ac:dyDescent="0.3">
      <c r="A143" s="32" t="s">
        <v>186</v>
      </c>
      <c r="B143" s="26" t="s">
        <v>118</v>
      </c>
      <c r="C143" s="26">
        <v>104</v>
      </c>
    </row>
    <row r="144" spans="1:3" x14ac:dyDescent="0.3">
      <c r="A144" s="32" t="s">
        <v>185</v>
      </c>
      <c r="B144" s="26" t="s">
        <v>119</v>
      </c>
      <c r="C144" s="26">
        <v>109</v>
      </c>
    </row>
    <row r="145" spans="1:3" x14ac:dyDescent="0.3">
      <c r="A145" s="32" t="s">
        <v>173</v>
      </c>
      <c r="B145" s="26" t="s">
        <v>160</v>
      </c>
      <c r="C145" s="26">
        <v>46</v>
      </c>
    </row>
    <row r="146" spans="1:3" x14ac:dyDescent="0.3">
      <c r="A146" s="32" t="s">
        <v>174</v>
      </c>
      <c r="B146" s="26" t="s">
        <v>161</v>
      </c>
      <c r="C146" s="26">
        <v>54</v>
      </c>
    </row>
    <row r="147" spans="1:3" x14ac:dyDescent="0.3">
      <c r="A147" s="32" t="s">
        <v>175</v>
      </c>
      <c r="B147" s="26" t="s">
        <v>162</v>
      </c>
      <c r="C147" s="26">
        <v>55</v>
      </c>
    </row>
    <row r="148" spans="1:3" x14ac:dyDescent="0.3">
      <c r="A148" s="32" t="s">
        <v>176</v>
      </c>
      <c r="B148" s="26" t="s">
        <v>163</v>
      </c>
      <c r="C148" s="26">
        <v>56</v>
      </c>
    </row>
    <row r="149" spans="1:3" x14ac:dyDescent="0.3">
      <c r="A149" s="32" t="s">
        <v>177</v>
      </c>
      <c r="B149" s="26" t="s">
        <v>164</v>
      </c>
      <c r="C149" s="26">
        <v>57</v>
      </c>
    </row>
    <row r="150" spans="1:3" x14ac:dyDescent="0.3">
      <c r="A150" s="32" t="s">
        <v>178</v>
      </c>
      <c r="B150" s="26" t="s">
        <v>165</v>
      </c>
      <c r="C150" s="26">
        <v>58</v>
      </c>
    </row>
    <row r="151" spans="1:3" x14ac:dyDescent="0.3">
      <c r="A151" s="31" t="s">
        <v>179</v>
      </c>
      <c r="B151" s="31" t="s">
        <v>166</v>
      </c>
      <c r="C151" s="14">
        <v>59</v>
      </c>
    </row>
    <row r="152" spans="1:3" x14ac:dyDescent="0.3">
      <c r="A152" s="31" t="s">
        <v>180</v>
      </c>
      <c r="B152" s="31" t="s">
        <v>167</v>
      </c>
      <c r="C152" s="14">
        <v>60</v>
      </c>
    </row>
    <row r="153" spans="1:3" x14ac:dyDescent="0.3">
      <c r="A153" s="31" t="s">
        <v>181</v>
      </c>
      <c r="B153" s="31" t="s">
        <v>168</v>
      </c>
      <c r="C153" s="14">
        <v>61</v>
      </c>
    </row>
    <row r="154" spans="1:3" x14ac:dyDescent="0.3">
      <c r="A154" s="31" t="s">
        <v>182</v>
      </c>
      <c r="B154" s="31" t="s">
        <v>169</v>
      </c>
      <c r="C154" s="14">
        <v>62</v>
      </c>
    </row>
    <row r="155" spans="1:3" x14ac:dyDescent="0.3">
      <c r="A155" s="31" t="s">
        <v>183</v>
      </c>
      <c r="B155" s="31" t="s">
        <v>170</v>
      </c>
      <c r="C155" s="14">
        <v>64</v>
      </c>
    </row>
    <row r="156" spans="1:3" x14ac:dyDescent="0.3">
      <c r="A156" s="31" t="s">
        <v>159</v>
      </c>
      <c r="B156" s="31" t="s">
        <v>171</v>
      </c>
      <c r="C156" s="14">
        <v>91</v>
      </c>
    </row>
    <row r="157" spans="1:3" x14ac:dyDescent="0.3">
      <c r="A157" s="31" t="s">
        <v>184</v>
      </c>
      <c r="B157" s="31" t="s">
        <v>172</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2.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Discovery Log</vt:lpstr>
      <vt:lpstr>WMP Sections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2024-05-28T14:25:34Z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