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318" documentId="1_{FE8EBD6A-28DE-4AFB-862E-B64AE6503F6F}" xr6:coauthVersionLast="47" xr6:coauthVersionMax="47" xr10:uidLastSave="{DDE312EE-289B-4A12-B15C-0EF41C7ECC9C}"/>
  <bookViews>
    <workbookView xWindow="-108" yWindow="-108" windowWidth="23256" windowHeight="12576" tabRatio="715" activeTab="1" xr2:uid="{45D822DF-5C0A-499D-8CAF-45903AD0C7F6}"/>
  </bookViews>
  <sheets>
    <sheet name="Cover Sheet T11 - Supplemental" sheetId="2" r:id="rId1"/>
    <sheet name="Table 11 - Supplemental" sheetId="23" r:id="rId2"/>
  </sheets>
  <definedNames>
    <definedName name="_xlnm._FilterDatabase" localSheetId="1" hidden="1">'Table 11 - Supplemental'!$B$9:$K$9</definedName>
    <definedName name="_Hlk84766338" localSheetId="1">'Table 11 - Supplemental'!$D$60</definedName>
    <definedName name="_Hlk84766338">#REF!</definedName>
    <definedName name="_msoanchor_1" localSheetId="1">'Table 11 - Supplemental'!$D$17</definedName>
    <definedName name="_msoanchor_1">#REF!</definedName>
    <definedName name="_msoanchor_2" localSheetId="1">'Table 11 - Supplemental'!$D$42</definedName>
    <definedName name="_msoanchor_2">#REF!</definedName>
    <definedName name="OLE_LINK465" localSheetId="1">'Table 11 - Supplemental'!$D$43</definedName>
    <definedName name="OLE_LINK465">#REF!</definedName>
    <definedName name="OLE_LINK486" localSheetId="1">'Table 11 - Supplemental'!$D$33</definedName>
    <definedName name="OLE_LINK486">#REF!</definedName>
    <definedName name="_xlnm.Print_Area" localSheetId="1">'Table 11 - Supplemental'!$A$1:$Q$85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2" i="23" l="1"/>
  <c r="D151" i="23"/>
  <c r="D150" i="23"/>
  <c r="D149" i="23"/>
  <c r="D148" i="23"/>
  <c r="D147" i="23"/>
  <c r="D146" i="23"/>
  <c r="D145" i="23"/>
  <c r="D144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D108" i="23"/>
  <c r="D107" i="23"/>
  <c r="D106" i="23"/>
  <c r="D105" i="23"/>
  <c r="D104" i="23"/>
  <c r="D103" i="23"/>
  <c r="D102" i="23"/>
  <c r="D101" i="23"/>
  <c r="D100" i="23"/>
  <c r="D99" i="23"/>
  <c r="D98" i="23"/>
  <c r="N9" i="23"/>
</calcChain>
</file>

<file path=xl/sharedStrings.xml><?xml version="1.0" encoding="utf-8"?>
<sst xmlns="http://schemas.openxmlformats.org/spreadsheetml/2006/main" count="688" uniqueCount="242">
  <si>
    <t>Utility</t>
  </si>
  <si>
    <t>Notes:</t>
  </si>
  <si>
    <t>Table No.</t>
  </si>
  <si>
    <t>Territory spend refers to the sum total of initiative spending across all areas, including HFTDs. HFTD spend refers to initiative spending applied to HFTDs, and is a subset of territory spend.</t>
  </si>
  <si>
    <t>Date Modified</t>
  </si>
  <si>
    <t>CAPEX = Capital expenditure; OPEX = Operating expenditure.</t>
  </si>
  <si>
    <t>The units for the spend data are thousands of dollars.</t>
  </si>
  <si>
    <t>Actuals</t>
  </si>
  <si>
    <t>Table 11: Mitigation initiative financials</t>
  </si>
  <si>
    <t>CAPEX ($ thousands)</t>
  </si>
  <si>
    <t>OPEX ($ thousands)</t>
  </si>
  <si>
    <t>Territory</t>
  </si>
  <si>
    <t>HFTD</t>
  </si>
  <si>
    <t>WMPInitiativeCategory</t>
  </si>
  <si>
    <t>WMPInitiativeActivity</t>
  </si>
  <si>
    <t>UtilityInitiativeTrackingID</t>
  </si>
  <si>
    <t>Primary driver targeted</t>
  </si>
  <si>
    <t>Secondary driver  targeted</t>
  </si>
  <si>
    <t>Year initiated</t>
  </si>
  <si>
    <t>If existing: most recent proceeding that has reviewed program</t>
  </si>
  <si>
    <t>If new: memorandum account</t>
  </si>
  <si>
    <t>Current compiance status  - In / exceeding compliance with regulations</t>
  </si>
  <si>
    <t>Associated rule(s) - if multiple, separate by semi-colon - ";"</t>
  </si>
  <si>
    <t>If spend not disaggregated by category, note spend category or mark general operations</t>
  </si>
  <si>
    <t>Comments</t>
  </si>
  <si>
    <t>Blank Meaning</t>
  </si>
  <si>
    <t>Community Outreach and Engagement</t>
  </si>
  <si>
    <t>Public outreach and education awareness program</t>
  </si>
  <si>
    <t>Engagement with access and functional needs populations</t>
  </si>
  <si>
    <t xml:space="preserve">Collaboration on local wildfire mitigation planning </t>
  </si>
  <si>
    <t>Best practice sharing with other utilities</t>
  </si>
  <si>
    <t>Emergency Preparedness</t>
  </si>
  <si>
    <t>Emergency preparedness plan</t>
  </si>
  <si>
    <t>External collaboration and coordination</t>
  </si>
  <si>
    <t xml:space="preserve">Public emergency communication strategy </t>
  </si>
  <si>
    <t>Preparedness and planning for service restoration</t>
  </si>
  <si>
    <t>Customer support in wildfire and PSPS emergencies</t>
  </si>
  <si>
    <t>Grid Design, Operations, and Maintenance</t>
  </si>
  <si>
    <t>Covered conductor installation</t>
  </si>
  <si>
    <t xml:space="preserve">Other grid topology improvements to minimize risk of ignitions </t>
  </si>
  <si>
    <t xml:space="preserve">Other grid topology improvements to mitigate or reduce PSPS events </t>
  </si>
  <si>
    <t>Other technologies and systems not listed above</t>
  </si>
  <si>
    <t>Undergrounding of electric lines and/or equipment</t>
  </si>
  <si>
    <t>Distribution pole replacements and reinforcements</t>
  </si>
  <si>
    <t xml:space="preserve">Transmission pole/tower replacements and reinforcements </t>
  </si>
  <si>
    <t>Traditional overhead hardening</t>
  </si>
  <si>
    <t>Emerging grid hardening technology installations and pilots</t>
  </si>
  <si>
    <t>Microgrids</t>
  </si>
  <si>
    <t>Installation of system automation equipment</t>
  </si>
  <si>
    <t>Line removals (in HFTD)</t>
  </si>
  <si>
    <t>Equipment inspections, maintenance, and repair</t>
  </si>
  <si>
    <t>Quality assurance / quality control</t>
  </si>
  <si>
    <t>Open work orders</t>
  </si>
  <si>
    <t>Equipment Settings to Reduce Wildfire Risk (Grid Ops)</t>
  </si>
  <si>
    <t>Grid Response Procedures and Notifications (Grid Ops)</t>
  </si>
  <si>
    <t>Personnel Work Procedures and Training in Conditions of Elevated Fire Risk (Grid Ops)</t>
  </si>
  <si>
    <t>Workforce Planning</t>
  </si>
  <si>
    <t>Overview of the Service Territory</t>
  </si>
  <si>
    <t>Environmental compliance and permitting</t>
  </si>
  <si>
    <t>Risk Methodology and Assessment</t>
  </si>
  <si>
    <t>Situational Awareness and Forecasting</t>
  </si>
  <si>
    <t>Environmental monitoring systems</t>
  </si>
  <si>
    <t>Grid monitoring systems</t>
  </si>
  <si>
    <t>Ignition detection systems</t>
  </si>
  <si>
    <t>Weather forecasting</t>
  </si>
  <si>
    <t>Fire potential index</t>
  </si>
  <si>
    <t xml:space="preserve">Vegetation Management and Inspection </t>
  </si>
  <si>
    <t>Pole clearing</t>
  </si>
  <si>
    <t>Wood and slash management</t>
  </si>
  <si>
    <t xml:space="preserve">Clearance </t>
  </si>
  <si>
    <t xml:space="preserve">Fall-in mitigation </t>
  </si>
  <si>
    <t xml:space="preserve">Substation defensible space </t>
  </si>
  <si>
    <t xml:space="preserve">High-risk species </t>
  </si>
  <si>
    <t>Emergency response vegetation management</t>
  </si>
  <si>
    <t>Vegetation management enterprise system</t>
  </si>
  <si>
    <t>Wildfire Mitigation Strategy Development</t>
  </si>
  <si>
    <t>table11</t>
  </si>
  <si>
    <t>Template</t>
  </si>
  <si>
    <t>Asset Inspections</t>
  </si>
  <si>
    <t>Asset management and inspection enterprise system(s)</t>
  </si>
  <si>
    <t>Other - PSPS</t>
  </si>
  <si>
    <t>Vegetation Inspections - Transmission</t>
  </si>
  <si>
    <t>Vegetation Inspections - Distribution</t>
  </si>
  <si>
    <t>Vegetation Inspections - Substation</t>
  </si>
  <si>
    <t>Fire-resilient rights-of-way</t>
  </si>
  <si>
    <t>Other - Wildfire</t>
  </si>
  <si>
    <t>Yes</t>
  </si>
  <si>
    <t>No</t>
  </si>
  <si>
    <t>&lt;-- for dropdowns</t>
  </si>
  <si>
    <t>Energy Safety Data Guidelines, Appendix D</t>
  </si>
  <si>
    <t>Wildifire Mitigation Data Tables</t>
  </si>
  <si>
    <t>SUPPLEMENTAL Template: Table 11</t>
  </si>
  <si>
    <t>Replace "X" with electrical corporation name in the table below.</t>
  </si>
  <si>
    <t>Electrical Corporation Name</t>
  </si>
  <si>
    <t>First year of 3-year WMP cycle</t>
  </si>
  <si>
    <t>Reporting Period year</t>
  </si>
  <si>
    <t>Reporting Period quarter</t>
  </si>
  <si>
    <t>Q4</t>
  </si>
  <si>
    <t>Q1</t>
  </si>
  <si>
    <t>Q2</t>
  </si>
  <si>
    <t>Q3</t>
  </si>
  <si>
    <t>Projected</t>
  </si>
  <si>
    <t>AI-01, AI-02, AI-03, AI-04, AI-05, AI-06, AI-07, AI-08, AI-09, AI-10</t>
  </si>
  <si>
    <t>Equipment / facility failure</t>
  </si>
  <si>
    <t/>
  </si>
  <si>
    <t>Distribution - 2016 (focused on WMP work)
Transmission - 2019 (when WSIP program started in full)
Substation - 2019 Wildfire Safety Plan</t>
  </si>
  <si>
    <t>Distribution - 2023 GRC
Transmission - TO Rate Case
Substation - 2023 GRC</t>
  </si>
  <si>
    <t>n/a</t>
  </si>
  <si>
    <t>Distribution - In compliance with WMP and GO 165 regulations. (Missed Inspections will be tracked and reported to the CPUC)
Transmission - Exceeding compliance
Substation - Supplemental substation inspections are performed in addition to routine based substation inspections thus exceeding GO 174 compliance.</t>
  </si>
  <si>
    <t>Distribution - GO 95; GO 165
Transmission - GO 165 IV; GO 95 Rules 18B and 31.2 
Substation - GO 174</t>
  </si>
  <si>
    <t>AI-11</t>
  </si>
  <si>
    <t>N/A - Foundational</t>
  </si>
  <si>
    <t>Wildfire technology costs are aggregated in financials for "Other - Wildfire"</t>
  </si>
  <si>
    <t xml:space="preserve">N/A - Foundational </t>
  </si>
  <si>
    <t> 2018</t>
  </si>
  <si>
    <t>De-energization OIR – Phase 3</t>
  </si>
  <si>
    <t> n/a</t>
  </si>
  <si>
    <t xml:space="preserve"> In compliance </t>
  </si>
  <si>
    <t> De-energization OIR – Phase 3</t>
  </si>
  <si>
    <t>EP-01</t>
  </si>
  <si>
    <t>All Consequences</t>
  </si>
  <si>
    <t>refer to "Other - PSPS" section 9</t>
  </si>
  <si>
    <t>EP-02, EP-04, EP-06, EP-07, EP-08, EP-09</t>
  </si>
  <si>
    <t>&lt;2018</t>
  </si>
  <si>
    <t>2023 GRC</t>
  </si>
  <si>
    <t>In Compliance</t>
  </si>
  <si>
    <t>GO 166; R.96-11-004; R.18-12-005</t>
  </si>
  <si>
    <t>GH-01, GH-02, GH-03</t>
  </si>
  <si>
    <t>Contact from object, Vegetation Contact, Contamination, Equipment / facility failure, Other, Unknown, Wire-to-wire contact, Vandalism / Theft, CC - Seismic Scenario</t>
  </si>
  <si>
    <t>TD-9001M CH 15 “Fire Area Design Guidance” in addition to all relevant standards; All projects in HFTD/HFRA/Buffer Zones</t>
  </si>
  <si>
    <t>GH-04</t>
  </si>
  <si>
    <t>Contact from object, Vegetation Contact, Contamination, Equipment / facility failure, Other, Unknown, Wire-to-wire contact, Vandalism / Theft,  CC - Seismic Scenario</t>
  </si>
  <si>
    <t>UG Design and Construction Standards; All projects in HFTD/HFRA/Buffer Zones</t>
  </si>
  <si>
    <t>GH-05, GH-06</t>
  </si>
  <si>
    <t>Distribution - refer to Maintenance program in 8.1.4
Transmission before 2018</t>
  </si>
  <si>
    <t>Distribution - refer to Maintenance program in 8.1.4
Transmission - TO rate case</t>
  </si>
  <si>
    <t xml:space="preserve">Distribution - refer to Maintenance program in 8.1.4
Transmission - n/a
</t>
  </si>
  <si>
    <t>Distribution - refer to Maintenance program in 8.1.4
Transmission - n/a</t>
  </si>
  <si>
    <t>Distribution costs covered in the Maintenance programs, under 8.1.4</t>
  </si>
  <si>
    <t>GH-07</t>
  </si>
  <si>
    <t>GH-08, GH-09, GH-10</t>
  </si>
  <si>
    <t xml:space="preserve">Non-Exempt Expulsion Fuse Replacement portion - not in compliance, we have non-exempt fuse equipment installed in fire areas. </t>
  </si>
  <si>
    <t xml:space="preserve">Non-Exempt Expulsion Fuse Replacement portion  - Cal Fire Power Line Fire Prevention Field Guide establishes what is classified as non-exempt; TD-9100P-09 is the estimating standard for equipment in fire areas that references the above guide.  </t>
  </si>
  <si>
    <t>GM-01, GM-09</t>
  </si>
  <si>
    <t>2023 GRC, 2022 WMP</t>
  </si>
  <si>
    <t>GO 95
GO 128
GO 165</t>
  </si>
  <si>
    <t>GM-02, GM-03, GM-08</t>
  </si>
  <si>
    <t>refer to 8.1.4</t>
  </si>
  <si>
    <t>Most of the costs related to "Open Work Orders" are mapped to Maintenance section 8.1.4</t>
  </si>
  <si>
    <t>GM-06, GM-07</t>
  </si>
  <si>
    <t>PSPS</t>
  </si>
  <si>
    <t>PS-01, PS-02, PS-05, PS-06, PS-07, PS-08, PS-09, PS-10, PS-11</t>
  </si>
  <si>
    <t>Consequence - PSPS</t>
  </si>
  <si>
    <t>No other consequences reflected</t>
  </si>
  <si>
    <t xml:space="preserve"> 2018 – PSPS program initiated </t>
  </si>
  <si>
    <t>2023 GRC and 2022 WMCE</t>
  </si>
  <si>
    <t>In compliance</t>
  </si>
  <si>
    <t xml:space="preserve"> R.18-12-005</t>
  </si>
  <si>
    <t>SA-01, SA-07, SA-08, SA-12</t>
  </si>
  <si>
    <t>exceeding compliance with regulations</t>
  </si>
  <si>
    <t>SA-02, SA-03, SA-09, SA-10, SA-11</t>
  </si>
  <si>
    <t>GO 95</t>
  </si>
  <si>
    <t>SA-04, SA-05, SA-06</t>
  </si>
  <si>
    <t>VM-01, VM-13, VM-14, VM-15</t>
  </si>
  <si>
    <t>Vegetation Contact</t>
  </si>
  <si>
    <t>TO Rate Case</t>
  </si>
  <si>
    <t>"NERC Standard FAC-003-04; GO 95 Rule 35; PRC 4292; PRC 4293; Transmission Non-Orchard Routine Patrol Procedure (TD-7103P-01)"</t>
  </si>
  <si>
    <t>VM-02</t>
  </si>
  <si>
    <t>&lt;2018, 2021</t>
  </si>
  <si>
    <t>PRC 4292; Vegetation Control Program Standard (TD-7112S); Vegetation Control Procedure (TD-7112P-01); Vegetation Management Utility Defensible Space Standard (TD-7109S)</t>
  </si>
  <si>
    <t>VM-03</t>
  </si>
  <si>
    <t>refer to 8.2.3.4</t>
  </si>
  <si>
    <t>VM-04</t>
  </si>
  <si>
    <t>GO 95 Rule 35; PRC 4292; PRC 4293</t>
  </si>
  <si>
    <t>VM-05, VM-06, VM-07</t>
  </si>
  <si>
    <t>California PRC 4291; Substation Defensible Space Procedure LAND-4001P-01</t>
  </si>
  <si>
    <t>VM-08, VM-22</t>
  </si>
  <si>
    <t>&lt;2018, 2019, 2021</t>
  </si>
  <si>
    <t>VM-09</t>
  </si>
  <si>
    <t>cost embedded in 8.2.2.1 and 8.2.2.2</t>
  </si>
  <si>
    <t> 2019</t>
  </si>
  <si>
    <t> De-energization OIR – Phase 3, GO 166</t>
  </si>
  <si>
    <t> 2021</t>
  </si>
  <si>
    <t> PSPS OII</t>
  </si>
  <si>
    <t> Customer Care portion: PSPS OII</t>
  </si>
  <si>
    <t xml:space="preserve"> - Distribution - 2019
 - Transmission - 2019/2020</t>
  </si>
  <si>
    <t xml:space="preserve"> -Distribution - 2023 GRC
 - Transmission - TO Rate Case</t>
  </si>
  <si>
    <t xml:space="preserve"> - Distribution - In compliance per WMP commitments for replacements
 - Transmission - n/a</t>
  </si>
  <si>
    <t>Contact from object</t>
  </si>
  <si>
    <t>Pertaining to Substation Animal Abatement: 2019 – Wildfire Safety Plan</t>
  </si>
  <si>
    <t>Pertaining to Substation Animal Abatement: 2023 GRC</t>
  </si>
  <si>
    <t>Pertaining to Substation Animal Abatement: Exceeds minimum substation maintenance and inspection requirements within GO 174</t>
  </si>
  <si>
    <t>Pertaining to Substation Animal Abatement: GO 174</t>
  </si>
  <si>
    <t>Not in compliance - due to the backlog of poles to be replaced and reinforced; but have plan to reduce backlog</t>
  </si>
  <si>
    <t>GO 95 Rule 18</t>
  </si>
  <si>
    <t>Refer to section 8.1.7.1 and associated target 8.1.1.2 GM-09 for information regarding transmission maintenance notifications.</t>
  </si>
  <si>
    <t xml:space="preserve">2022 WMP </t>
  </si>
  <si>
    <t xml:space="preserve">not in compliance – we have non-exempt fuse equipment installed in fire areas. </t>
  </si>
  <si>
    <t xml:space="preserve">Cal Fire Power Line Fire Prevention Field Guide establishes what is classified as non-exempt. 
TD-9100P-09 is the estimating standard for equipment in fire areas that references the above guide.  </t>
  </si>
  <si>
    <t>2019 - Dist. Micro, CMEP, MIP, Clean Substation
2019 - Remote Grid</t>
  </si>
  <si>
    <t xml:space="preserve"> - Dist. Micro, CMEP, MIP, Clean Substation: Microgrid OIR, 2020 GRC, EPIC 3
 - Remote Grid: 2023 GRC</t>
  </si>
  <si>
    <t xml:space="preserve"> - CMEP, MIP, Clean Substation: MGMA/MGBA
 - Remote Grid: n/a</t>
  </si>
  <si>
    <t xml:space="preserve"> - Dist. Micro, CMEP, MIP, Clean Substation: In compliance
 - Remote Grid: in compliance with required filing (Resolution E-5132)</t>
  </si>
  <si>
    <t>Distribution - 2019
Transmission &lt; 2018</t>
  </si>
  <si>
    <t>Distribution - 2023  GRC
Transmission - Res.SED 6</t>
  </si>
  <si>
    <t>Distribution - In Compliance
Transmission - In Compliance</t>
  </si>
  <si>
    <t>Distribution: De-energization and removal of OH conductor in HFTD/HFRA; Utility Procedure: TD-2459P-01 “Idle Facility Program” 
Transmission: GO-95 rule 31.6</t>
  </si>
  <si>
    <t xml:space="preserve"> - Distribution &lt; 2018
 - Transmission &lt; 2018
 - Substation - Circuit Breaker Maintenance and Installation initiative was introduced in the 2020 WMP.</t>
  </si>
  <si>
    <t xml:space="preserve"> - Distribution and Substation: 2023 GRC
 - Transmission: TO Rate Case</t>
  </si>
  <si>
    <t xml:space="preserve"> - Distribution - Not currently in compliance. Refer to Section 8.1.7.2 and associated target in 8.1.1.X GM-10 for information regarding transmission maintenance notifications.
 - Transmission - Not currently in compliance. Refer to Section 8.1.7.1 and associated target in 8.1.1.2 GM-09 for information regarding transmission maintenance notifications.
 - Substation - In Compliance with regulations</t>
  </si>
  <si>
    <t xml:space="preserve"> - Distribution - GO 95 Rule 18
 - Transmission - GO 95 Rule 18
 - Substation – CPUC General Order 174; WECC-FAC-501</t>
  </si>
  <si>
    <t>n/a - refer to other sections (8.1.8.1 - EPSS, 8.1.8.2 - Inspections)</t>
  </si>
  <si>
    <t>Refer to 8.1.8.1 where EPSS financials are aggregated, also 8.1.8.2 Inspections</t>
  </si>
  <si>
    <t>2021 California Code Public Resources Code - PRC, sections 4427, 4428, 4431</t>
  </si>
  <si>
    <t>General Operations</t>
  </si>
  <si>
    <t>n/a - support function</t>
  </si>
  <si>
    <t>n/a - governed by various state, federal, local legislation</t>
  </si>
  <si>
    <t>General Operations - costs are allocated to projects across the company when mitigations happen; so costs are already embedded in various programs and MWCs/MATs</t>
  </si>
  <si>
    <t>Risk models - in compliance</t>
  </si>
  <si>
    <t>VM-16, VM-17, VM-18</t>
  </si>
  <si>
    <t>GO 95 Rule 35; PRC 4292; PRC 4293; Distribution Routine Patrol Procedure (TD-7102P-01); Distribution Vegetation Management Standard (DVMS) (TD-7102S); ESRB-4; GO 95 Rule 18; Vegetation Management Second Patrol Procedure (TD-7102P-23)</t>
  </si>
  <si>
    <t>Substation - 2019 Wildfire Safety Plan</t>
  </si>
  <si>
    <t>Substation - 2023 GRC</t>
  </si>
  <si>
    <t>N/A</t>
  </si>
  <si>
    <t>Substation – Defensible Space inspections and mitigation are performed in addition to routine and supplemental based substation inspections thus exceeding GO 174 compliance.</t>
  </si>
  <si>
    <t>Substation - GO 174</t>
  </si>
  <si>
    <t>Best Management Practices (BMP) for Vegetation Management Activities (TD-7102P-01-JA01); Wood Management (TD-7102P-26)</t>
  </si>
  <si>
    <t>PG&amp;E 2016 Transmission Maintenance Agreement, approved and enforced by the California Independent System Operator (CAISO); ANSI A300 (Part 7)-2018 Integrated Vegetation Management; State, county, and city weed abatement ordinances</t>
  </si>
  <si>
    <t>Vegetation Management Priority Tag Procedure (TD-7102P-17); Preventing and Mitigating Fires While Performing PG&amp;E Work (TD-1464S)</t>
  </si>
  <si>
    <t>VM-19, VM-20, VM-21</t>
  </si>
  <si>
    <t>All Drivers, All Consequences</t>
  </si>
  <si>
    <t>cost partially in Section 6 - Risk Methodology and Assessment</t>
  </si>
  <si>
    <t>Other</t>
  </si>
  <si>
    <t>n/a - this section are support projects and programs</t>
  </si>
  <si>
    <t>2023 GRC for Wildfire Technology</t>
  </si>
  <si>
    <t>CO-04</t>
  </si>
  <si>
    <t>CO-02</t>
  </si>
  <si>
    <t>CO-05</t>
  </si>
  <si>
    <t>CO-01</t>
  </si>
  <si>
    <t>PGE</t>
  </si>
  <si>
    <t>Fire-resilient rights-of-ways</t>
  </si>
  <si>
    <t>Cost partially in Section 6 - Risk Methodology and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</si>
</sst>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#,##0.0_);\(#,##0.0\);0.0_);@_)"/>
    <numFmt numFmtId="165" formatCode="\Q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164" fontId="2" fillId="0" borderId="0"/>
    <xf numFmtId="0" fontId="7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0" fillId="2" borderId="6" xfId="0" applyFill="1" applyBorder="1"/>
    <xf numFmtId="0" fontId="1" fillId="2" borderId="3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2" borderId="4" xfId="0" applyFill="1" applyBorder="1" applyAlignment="1">
      <alignment horizontal="right"/>
    </xf>
    <xf numFmtId="0" fontId="0" fillId="2" borderId="11" xfId="0" applyFill="1" applyBorder="1" applyAlignment="1">
      <alignment horizontal="left" vertical="top" wrapText="1"/>
    </xf>
    <xf numFmtId="0" fontId="1" fillId="2" borderId="0" xfId="0" applyFont="1" applyFill="1"/>
    <xf numFmtId="0" fontId="0" fillId="2" borderId="0" xfId="0" applyFill="1" applyAlignment="1">
      <alignment horizontal="center" wrapText="1"/>
    </xf>
    <xf numFmtId="0" fontId="0" fillId="2" borderId="10" xfId="0" applyFill="1" applyBorder="1"/>
    <xf numFmtId="0" fontId="4" fillId="2" borderId="0" xfId="0" applyFont="1" applyFill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left" vertical="top"/>
    </xf>
    <xf numFmtId="0" fontId="0" fillId="2" borderId="9" xfId="0" applyFill="1" applyBorder="1"/>
    <xf numFmtId="0" fontId="0" fillId="2" borderId="6" xfId="0" applyFill="1" applyBorder="1" applyAlignment="1">
      <alignment horizontal="left"/>
    </xf>
    <xf numFmtId="165" fontId="0" fillId="2" borderId="6" xfId="0" applyNumberFormat="1" applyFill="1" applyBorder="1" applyAlignment="1">
      <alignment horizontal="left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8" xfId="0" applyBorder="1"/>
    <xf numFmtId="0" fontId="0" fillId="0" borderId="6" xfId="0" applyBorder="1"/>
    <xf numFmtId="0" fontId="1" fillId="2" borderId="7" xfId="0" applyFont="1" applyFill="1" applyBorder="1" applyAlignment="1">
      <alignment horizontal="left" vertical="top" wrapText="1"/>
    </xf>
    <xf numFmtId="14" fontId="0" fillId="3" borderId="8" xfId="0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2" borderId="18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0" fillId="2" borderId="13" xfId="0" applyFill="1" applyBorder="1"/>
    <xf numFmtId="0" fontId="0" fillId="2" borderId="21" xfId="0" applyFill="1" applyBorder="1"/>
    <xf numFmtId="0" fontId="1" fillId="2" borderId="14" xfId="0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22" xfId="0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2" borderId="20" xfId="0" applyFill="1" applyBorder="1" applyAlignment="1">
      <alignment vertical="top"/>
    </xf>
    <xf numFmtId="14" fontId="0" fillId="0" borderId="8" xfId="0" applyNumberFormat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6" fillId="2" borderId="0" xfId="0" applyFont="1" applyFill="1"/>
    <xf numFmtId="0" fontId="0" fillId="0" borderId="15" xfId="0" applyBorder="1" applyAlignment="1">
      <alignment horizontal="center" vertical="center" wrapText="1"/>
    </xf>
    <xf numFmtId="0" fontId="0" fillId="6" borderId="0" xfId="0" applyFill="1"/>
    <xf numFmtId="0" fontId="0" fillId="6" borderId="0" xfId="0" applyFill="1" applyAlignment="1">
      <alignment wrapText="1"/>
    </xf>
    <xf numFmtId="0" fontId="0" fillId="6" borderId="20" xfId="0" applyFill="1" applyBorder="1" applyAlignment="1">
      <alignment vertical="top"/>
    </xf>
    <xf numFmtId="0" fontId="0" fillId="6" borderId="20" xfId="0" applyFill="1" applyBorder="1" applyAlignment="1">
      <alignment vertical="top" wrapText="1"/>
    </xf>
    <xf numFmtId="42" fontId="0" fillId="0" borderId="2" xfId="0" applyNumberForma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0" xfId="0" applyBorder="1" applyAlignment="1">
      <alignment vertical="top"/>
    </xf>
    <xf numFmtId="0" fontId="0" fillId="0" borderId="20" xfId="0" applyBorder="1" applyAlignment="1">
      <alignment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2" borderId="5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5" fillId="4" borderId="0" xfId="0" applyFont="1" applyFill="1" applyAlignment="1">
      <alignment horizontal="center"/>
    </xf>
  </cellXfs>
  <cellStyles count="4">
    <cellStyle name="Normal" xfId="0" builtinId="0"/>
    <cellStyle name="Normal 4" xfId="2" xr:uid="{3AF0D6EF-8453-4CC2-A65C-411884FBDB30}"/>
    <cellStyle name="Normal 5" xfId="1" xr:uid="{44901C1E-E1A5-402C-83AA-434CF17166C2}"/>
    <cellStyle name="Percent 2" xfId="3" xr:uid="{DF6981CA-7D76-463F-B472-4683ED07EC31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859261</xdr:colOff>
      <xdr:row>1</xdr:row>
      <xdr:rowOff>564776</xdr:rowOff>
    </xdr:from>
    <xdr:to>
      <xdr:col>4</xdr:col>
      <xdr:colOff>2498461</xdr:colOff>
      <xdr:row>5</xdr:row>
      <xdr:rowOff>130672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43CF5-589E-43A8-9E7F-9E5225439B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9843" y="564776"/>
          <a:ext cx="1635390" cy="14947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A2FB-F29D-4F36-8852-082275932CD2}">
  <sheetPr>
    <pageSetUpPr fitToPage="1"/>
  </sheetPr>
  <dimension ref="B1:R14"/>
  <sheetViews>
    <sheetView showGridLines="0" topLeftCell="A2" zoomScale="110" zoomScaleNormal="110" zoomScalePageLayoutView="90" workbookViewId="0">
      <selection activeCell="C24" sqref="C24"/>
    </sheetView>
  </sheetViews>
  <sheetFormatPr defaultColWidth="8.6640625" defaultRowHeight="14.4" x14ac:dyDescent="0.3"/>
  <cols>
    <col min="1" max="1" width="8.6640625" style="4"/>
    <col min="2" max="2" width="4.6640625" style="4" customWidth="1"/>
    <col min="3" max="3" width="33.6640625" style="4" customWidth="1"/>
    <col min="4" max="4" width="40.6640625" style="4" customWidth="1"/>
    <col min="5" max="5" width="47.6640625" style="4" customWidth="1"/>
    <col min="6" max="6" width="8.6640625" style="4"/>
    <col min="7" max="7" width="7.33203125" style="4" customWidth="1"/>
    <col min="8" max="8" width="41" style="4" customWidth="1"/>
    <col min="9" max="9" width="8.6640625" style="4" customWidth="1"/>
    <col min="10" max="10" width="41" style="4" hidden="1" customWidth="1"/>
    <col min="11" max="11" width="30" style="4" hidden="1" customWidth="1"/>
    <col min="12" max="12" width="47.44140625" style="4" hidden="1" customWidth="1"/>
    <col min="13" max="13" width="12.6640625" style="4" hidden="1" customWidth="1"/>
    <col min="14" max="14" width="28.44140625" style="4" hidden="1" customWidth="1"/>
    <col min="15" max="18" width="8.6640625" style="4" hidden="1" customWidth="1"/>
    <col min="19" max="16384" width="8.6640625" style="4"/>
  </cols>
  <sheetData>
    <row r="1" spans="2:18" hidden="1" x14ac:dyDescent="0.3">
      <c r="C1" s="4" t="s">
        <v>86</v>
      </c>
      <c r="D1" s="4" t="s">
        <v>87</v>
      </c>
      <c r="E1" s="4" t="s">
        <v>88</v>
      </c>
    </row>
    <row r="2" spans="2:18" ht="83.25" customHeight="1" x14ac:dyDescent="0.3"/>
    <row r="3" spans="2:18" ht="25.8" x14ac:dyDescent="0.5">
      <c r="B3" s="13" t="s">
        <v>89</v>
      </c>
    </row>
    <row r="4" spans="2:18" ht="25.8" x14ac:dyDescent="0.5">
      <c r="B4" s="13" t="s">
        <v>90</v>
      </c>
    </row>
    <row r="5" spans="2:18" ht="18" x14ac:dyDescent="0.35">
      <c r="B5" s="46" t="s">
        <v>91</v>
      </c>
    </row>
    <row r="6" spans="2:18" ht="18" customHeight="1" x14ac:dyDescent="0.3">
      <c r="J6" s="23"/>
      <c r="K6" s="9"/>
      <c r="M6" s="9"/>
      <c r="N6" s="9"/>
      <c r="O6" s="45"/>
      <c r="P6" s="45"/>
      <c r="Q6" s="45"/>
      <c r="R6" s="27"/>
    </row>
    <row r="7" spans="2:18" ht="18" customHeight="1" thickBot="1" x14ac:dyDescent="0.35">
      <c r="B7" s="10" t="s">
        <v>92</v>
      </c>
      <c r="J7" s="24"/>
      <c r="K7" s="25"/>
      <c r="L7" s="25"/>
      <c r="M7" s="25"/>
      <c r="N7" s="25"/>
      <c r="O7" s="25"/>
      <c r="P7" s="25"/>
      <c r="Q7" s="25"/>
      <c r="R7" s="26"/>
    </row>
    <row r="8" spans="2:18" x14ac:dyDescent="0.3">
      <c r="B8" s="14" t="s">
        <v>93</v>
      </c>
      <c r="C8" s="18"/>
      <c r="D8" s="22" t="s">
        <v>239</v>
      </c>
      <c r="E8" s="10"/>
      <c r="J8"/>
      <c r="K8"/>
      <c r="L8"/>
      <c r="M8"/>
      <c r="N8"/>
      <c r="O8"/>
    </row>
    <row r="9" spans="2:18" x14ac:dyDescent="0.3">
      <c r="B9" s="15" t="s">
        <v>94</v>
      </c>
      <c r="D9" s="19">
        <v>2023</v>
      </c>
      <c r="E9" s="17"/>
      <c r="J9"/>
      <c r="K9"/>
      <c r="L9"/>
      <c r="M9"/>
      <c r="N9"/>
      <c r="O9"/>
    </row>
    <row r="10" spans="2:18" x14ac:dyDescent="0.3">
      <c r="B10" s="15" t="s">
        <v>95</v>
      </c>
      <c r="D10" s="19">
        <v>2023</v>
      </c>
    </row>
    <row r="11" spans="2:18" x14ac:dyDescent="0.3">
      <c r="B11" s="15" t="s">
        <v>96</v>
      </c>
      <c r="D11" s="20" t="s">
        <v>97</v>
      </c>
      <c r="J11" s="4" t="s">
        <v>98</v>
      </c>
      <c r="K11" s="4">
        <v>2023</v>
      </c>
    </row>
    <row r="12" spans="2:18" ht="15" thickBot="1" x14ac:dyDescent="0.35">
      <c r="B12" s="16" t="s">
        <v>4</v>
      </c>
      <c r="C12" s="12"/>
      <c r="D12" s="44">
        <v>45352</v>
      </c>
      <c r="J12" s="4" t="s">
        <v>99</v>
      </c>
      <c r="K12" s="4">
        <v>2024</v>
      </c>
    </row>
    <row r="13" spans="2:18" x14ac:dyDescent="0.3">
      <c r="J13" s="4" t="s">
        <v>100</v>
      </c>
      <c r="K13" s="4">
        <v>2025</v>
      </c>
    </row>
    <row r="14" spans="2:18" x14ac:dyDescent="0.3">
      <c r="J14" s="4" t="s">
        <v>97</v>
      </c>
    </row>
  </sheetData>
  <dataValidations count="2">
    <dataValidation type="list" allowBlank="1" showInputMessage="1" showErrorMessage="1" sqref="D10" xr:uid="{1C016451-0938-48A5-8D70-88B5AD565E7F}">
      <formula1>$K$11:$K$13</formula1>
    </dataValidation>
    <dataValidation type="list" allowBlank="1" showInputMessage="1" showErrorMessage="1" sqref="D11" xr:uid="{BEF59633-CEE8-4CED-81B8-164A92084B31}">
      <formula1>$J$11:$J$14</formula1>
    </dataValidation>
  </dataValidations>
  <pageMargins left="0.7" right="0.7" top="0.75" bottom="0.75" header="0.3" footer="0.3"/>
  <pageSetup paperSize="5" scale="74" fitToHeight="0" orientation="landscape" r:id="rId1"/>
  <headerFooter>
    <oddFooter xml:space="preserve">&amp;C_x000D_&amp;1#&amp;"Calibri"&amp;10&amp;K000000 Internal 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8B5F-ADB2-4088-8058-3122F2DED073}">
  <sheetPr>
    <pageSetUpPr fitToPage="1"/>
  </sheetPr>
  <dimension ref="B1:AD152"/>
  <sheetViews>
    <sheetView tabSelected="1" topLeftCell="H1" zoomScale="60" zoomScaleNormal="60" zoomScaleSheetLayoutView="70" zoomScalePageLayoutView="85" workbookViewId="0">
      <pane ySplit="9" topLeftCell="A58" activePane="bottomLeft" state="frozen"/>
      <selection pane="bottomLeft" activeCell="AD62" sqref="AD62"/>
    </sheetView>
  </sheetViews>
  <sheetFormatPr defaultColWidth="8.6640625" defaultRowHeight="14.4" outlineLevelCol="1" x14ac:dyDescent="0.3"/>
  <cols>
    <col min="1" max="1" width="2.44140625" style="4" customWidth="1"/>
    <col min="2" max="2" width="48.33203125" style="4" customWidth="1"/>
    <col min="3" max="3" width="51.33203125" style="4" customWidth="1"/>
    <col min="4" max="4" width="26.33203125" style="1" customWidth="1"/>
    <col min="5" max="12" width="23.33203125" style="4" customWidth="1" outlineLevel="1"/>
    <col min="13" max="13" width="23.33203125" style="4" customWidth="1"/>
    <col min="14" max="17" width="12.44140625" style="4" customWidth="1"/>
    <col min="18" max="18" width="22.6640625" style="4" customWidth="1"/>
    <col min="19" max="19" width="12.21875" style="4" customWidth="1"/>
    <col min="20" max="21" width="11.21875" style="4" bestFit="1" customWidth="1"/>
    <col min="22" max="22" width="12.33203125" style="4" bestFit="1" customWidth="1"/>
    <col min="23" max="23" width="11.88671875" style="4" bestFit="1" customWidth="1"/>
    <col min="24" max="25" width="11.21875" style="4" bestFit="1" customWidth="1"/>
    <col min="26" max="27" width="11.88671875" style="4" bestFit="1" customWidth="1"/>
    <col min="28" max="28" width="11.21875" style="4" bestFit="1" customWidth="1"/>
    <col min="29" max="29" width="10.77734375" style="4" bestFit="1" customWidth="1"/>
    <col min="30" max="30" width="27.5546875" style="4" customWidth="1"/>
    <col min="31" max="16384" width="8.6640625" style="4"/>
  </cols>
  <sheetData>
    <row r="1" spans="2:30" ht="15" thickBot="1" x14ac:dyDescent="0.35"/>
    <row r="2" spans="2:30" x14ac:dyDescent="0.3">
      <c r="B2" s="6" t="s">
        <v>0</v>
      </c>
      <c r="C2" s="8" t="s">
        <v>239</v>
      </c>
      <c r="D2" s="10" t="s">
        <v>1</v>
      </c>
      <c r="E2" s="1"/>
    </row>
    <row r="3" spans="2:30" x14ac:dyDescent="0.3">
      <c r="B3" s="7" t="s">
        <v>2</v>
      </c>
      <c r="C3" s="5">
        <v>11</v>
      </c>
      <c r="D3" s="2" t="s">
        <v>3</v>
      </c>
      <c r="E3" s="1"/>
    </row>
    <row r="4" spans="2:30" ht="30" customHeight="1" thickBot="1" x14ac:dyDescent="0.35">
      <c r="B4" s="28" t="s">
        <v>4</v>
      </c>
      <c r="C4" s="29">
        <v>45352</v>
      </c>
      <c r="D4" s="63" t="s">
        <v>5</v>
      </c>
      <c r="E4" s="64"/>
      <c r="F4"/>
    </row>
    <row r="5" spans="2:30" ht="16.5" customHeight="1" x14ac:dyDescent="0.35">
      <c r="D5" s="39" t="s">
        <v>6</v>
      </c>
      <c r="E5" s="11"/>
      <c r="N5" s="65" t="s">
        <v>7</v>
      </c>
      <c r="O5" s="65"/>
      <c r="P5" s="65"/>
      <c r="Q5" s="65"/>
      <c r="R5" s="59" t="s">
        <v>101</v>
      </c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2:30" x14ac:dyDescent="0.3">
      <c r="G6" s="10"/>
    </row>
    <row r="7" spans="2:30" ht="15" customHeight="1" x14ac:dyDescent="0.3">
      <c r="B7" s="3" t="s">
        <v>8</v>
      </c>
      <c r="D7" s="11"/>
      <c r="G7" s="10"/>
      <c r="N7" s="60" t="s">
        <v>9</v>
      </c>
      <c r="O7" s="61"/>
      <c r="P7" s="60" t="s">
        <v>10</v>
      </c>
      <c r="Q7" s="61"/>
      <c r="R7" s="60" t="s">
        <v>9</v>
      </c>
      <c r="S7" s="61"/>
      <c r="T7" s="60" t="s">
        <v>10</v>
      </c>
      <c r="U7" s="61"/>
      <c r="V7" s="60" t="s">
        <v>9</v>
      </c>
      <c r="W7" s="61"/>
      <c r="X7" s="60" t="s">
        <v>10</v>
      </c>
      <c r="Y7" s="61"/>
      <c r="Z7" s="60" t="s">
        <v>9</v>
      </c>
      <c r="AA7" s="61"/>
      <c r="AB7" s="60" t="s">
        <v>10</v>
      </c>
      <c r="AC7" s="62"/>
      <c r="AD7" s="36"/>
    </row>
    <row r="8" spans="2:30" x14ac:dyDescent="0.3">
      <c r="D8" s="11"/>
      <c r="G8" s="10"/>
      <c r="N8" s="31" t="s">
        <v>11</v>
      </c>
      <c r="O8" s="31" t="s">
        <v>12</v>
      </c>
      <c r="P8" s="31" t="s">
        <v>11</v>
      </c>
      <c r="Q8" s="31" t="s">
        <v>12</v>
      </c>
      <c r="R8" s="31" t="s">
        <v>11</v>
      </c>
      <c r="S8" s="31" t="s">
        <v>12</v>
      </c>
      <c r="T8" s="31" t="s">
        <v>11</v>
      </c>
      <c r="U8" s="31" t="s">
        <v>12</v>
      </c>
      <c r="V8" s="31" t="s">
        <v>11</v>
      </c>
      <c r="W8" s="31" t="s">
        <v>12</v>
      </c>
      <c r="X8" s="31" t="s">
        <v>11</v>
      </c>
      <c r="Y8" s="31" t="s">
        <v>12</v>
      </c>
      <c r="Z8" s="31" t="s">
        <v>11</v>
      </c>
      <c r="AA8" s="31" t="s">
        <v>12</v>
      </c>
      <c r="AB8" s="31" t="s">
        <v>11</v>
      </c>
      <c r="AC8" s="47" t="s">
        <v>12</v>
      </c>
      <c r="AD8" s="37"/>
    </row>
    <row r="9" spans="2:30" ht="58.2" customHeight="1" x14ac:dyDescent="0.3">
      <c r="B9" s="41" t="s">
        <v>13</v>
      </c>
      <c r="C9" s="41" t="s">
        <v>14</v>
      </c>
      <c r="D9" s="42" t="s">
        <v>15</v>
      </c>
      <c r="E9" s="30" t="s">
        <v>16</v>
      </c>
      <c r="F9" s="30" t="s">
        <v>17</v>
      </c>
      <c r="G9" s="30" t="s">
        <v>18</v>
      </c>
      <c r="H9" s="30" t="s">
        <v>19</v>
      </c>
      <c r="I9" s="30" t="s">
        <v>20</v>
      </c>
      <c r="J9" s="30" t="s">
        <v>21</v>
      </c>
      <c r="K9" s="30" t="s">
        <v>22</v>
      </c>
      <c r="L9" s="30" t="s">
        <v>23</v>
      </c>
      <c r="M9" s="30" t="s">
        <v>24</v>
      </c>
      <c r="N9" s="56">
        <f>'Cover Sheet T11 - Supplemental'!D10</f>
        <v>2023</v>
      </c>
      <c r="O9" s="57"/>
      <c r="P9" s="57"/>
      <c r="Q9" s="58"/>
      <c r="R9" s="56">
        <v>2023</v>
      </c>
      <c r="S9" s="57"/>
      <c r="T9" s="57"/>
      <c r="U9" s="58"/>
      <c r="V9" s="56">
        <v>2024</v>
      </c>
      <c r="W9" s="57"/>
      <c r="X9" s="57"/>
      <c r="Y9" s="58"/>
      <c r="Z9" s="56">
        <v>2025</v>
      </c>
      <c r="AA9" s="57"/>
      <c r="AB9" s="57"/>
      <c r="AC9" s="57"/>
      <c r="AD9" s="38" t="s">
        <v>25</v>
      </c>
    </row>
    <row r="10" spans="2:30" ht="201.6" x14ac:dyDescent="0.3">
      <c r="B10" s="34" t="s">
        <v>37</v>
      </c>
      <c r="C10" s="43" t="s">
        <v>78</v>
      </c>
      <c r="D10" s="40" t="s">
        <v>102</v>
      </c>
      <c r="E10" s="21" t="s">
        <v>103</v>
      </c>
      <c r="F10" s="21" t="s">
        <v>104</v>
      </c>
      <c r="G10" s="21" t="s">
        <v>105</v>
      </c>
      <c r="H10" s="21" t="s">
        <v>106</v>
      </c>
      <c r="I10" s="21" t="s">
        <v>107</v>
      </c>
      <c r="J10" s="21" t="s">
        <v>108</v>
      </c>
      <c r="K10" s="21" t="s">
        <v>109</v>
      </c>
      <c r="L10" s="21"/>
      <c r="M10" s="21"/>
      <c r="N10" s="52">
        <v>0</v>
      </c>
      <c r="O10" s="52">
        <v>0</v>
      </c>
      <c r="P10" s="52">
        <v>187621.33409333343</v>
      </c>
      <c r="Q10" s="52">
        <v>100207.12834333336</v>
      </c>
      <c r="R10" s="52">
        <v>0</v>
      </c>
      <c r="S10" s="52">
        <v>0</v>
      </c>
      <c r="T10" s="52">
        <v>192119.72321666664</v>
      </c>
      <c r="U10" s="52">
        <v>91921.116636666688</v>
      </c>
      <c r="V10" s="52">
        <v>0</v>
      </c>
      <c r="W10" s="52">
        <v>0</v>
      </c>
      <c r="X10" s="52">
        <v>171701.09944310889</v>
      </c>
      <c r="Y10" s="52">
        <v>79599.68935848205</v>
      </c>
      <c r="Z10" s="52">
        <v>0</v>
      </c>
      <c r="AA10" s="52">
        <v>0</v>
      </c>
      <c r="AB10" s="52">
        <v>177189.15854332145</v>
      </c>
      <c r="AC10" s="52">
        <v>82199.687730077043</v>
      </c>
      <c r="AD10" s="52"/>
    </row>
    <row r="11" spans="2:30" ht="57.6" x14ac:dyDescent="0.3">
      <c r="B11" s="33" t="s">
        <v>37</v>
      </c>
      <c r="C11" s="43" t="s">
        <v>79</v>
      </c>
      <c r="D11" s="40" t="s">
        <v>110</v>
      </c>
      <c r="E11" s="21" t="s">
        <v>111</v>
      </c>
      <c r="F11" s="21" t="s">
        <v>111</v>
      </c>
      <c r="G11" s="21" t="s">
        <v>107</v>
      </c>
      <c r="H11" s="21" t="s">
        <v>107</v>
      </c>
      <c r="I11" s="21" t="s">
        <v>107</v>
      </c>
      <c r="J11" s="21" t="s">
        <v>107</v>
      </c>
      <c r="K11" s="21" t="s">
        <v>107</v>
      </c>
      <c r="L11" s="21" t="s">
        <v>112</v>
      </c>
      <c r="M11" s="21"/>
      <c r="N11" s="52">
        <v>0</v>
      </c>
      <c r="O11" s="52">
        <v>0</v>
      </c>
      <c r="P11" s="52">
        <v>0</v>
      </c>
      <c r="Q11" s="52">
        <v>0</v>
      </c>
      <c r="R11" s="52" t="s">
        <v>107</v>
      </c>
      <c r="S11" s="52" t="s">
        <v>107</v>
      </c>
      <c r="T11" s="52" t="s">
        <v>107</v>
      </c>
      <c r="U11" s="52" t="s">
        <v>107</v>
      </c>
      <c r="V11" s="52" t="s">
        <v>107</v>
      </c>
      <c r="W11" s="52" t="s">
        <v>107</v>
      </c>
      <c r="X11" s="52" t="s">
        <v>107</v>
      </c>
      <c r="Y11" s="52" t="s">
        <v>107</v>
      </c>
      <c r="Z11" s="52" t="s">
        <v>107</v>
      </c>
      <c r="AA11" s="52" t="s">
        <v>107</v>
      </c>
      <c r="AB11" s="52" t="s">
        <v>107</v>
      </c>
      <c r="AC11" s="52" t="s">
        <v>107</v>
      </c>
      <c r="AD11" s="52" t="s">
        <v>112</v>
      </c>
    </row>
    <row r="12" spans="2:30" ht="28.8" x14ac:dyDescent="0.3">
      <c r="B12" s="33" t="s">
        <v>26</v>
      </c>
      <c r="C12" s="43" t="s">
        <v>27</v>
      </c>
      <c r="D12" s="40" t="s">
        <v>238</v>
      </c>
      <c r="E12" s="21" t="s">
        <v>113</v>
      </c>
      <c r="F12" s="21" t="s">
        <v>104</v>
      </c>
      <c r="G12" s="21" t="s">
        <v>114</v>
      </c>
      <c r="H12" s="21" t="s">
        <v>115</v>
      </c>
      <c r="I12" s="21" t="s">
        <v>116</v>
      </c>
      <c r="J12" s="21" t="s">
        <v>117</v>
      </c>
      <c r="K12" s="21" t="s">
        <v>118</v>
      </c>
      <c r="L12" s="21"/>
      <c r="M12" s="21"/>
      <c r="N12" s="52">
        <v>0</v>
      </c>
      <c r="O12" s="52">
        <v>0</v>
      </c>
      <c r="P12" s="52">
        <v>11326.7317</v>
      </c>
      <c r="Q12" s="52">
        <v>11326.7317</v>
      </c>
      <c r="R12" s="52">
        <v>0</v>
      </c>
      <c r="S12" s="52">
        <v>0</v>
      </c>
      <c r="T12" s="52">
        <v>14931.79919</v>
      </c>
      <c r="U12" s="52">
        <v>14931.79919</v>
      </c>
      <c r="V12" s="52">
        <v>0</v>
      </c>
      <c r="W12" s="52">
        <v>0</v>
      </c>
      <c r="X12" s="52">
        <v>15379.7531657</v>
      </c>
      <c r="Y12" s="52">
        <v>15379.7531657</v>
      </c>
      <c r="Z12" s="52">
        <v>0</v>
      </c>
      <c r="AA12" s="52">
        <v>0</v>
      </c>
      <c r="AB12" s="52">
        <v>15841.145760670999</v>
      </c>
      <c r="AC12" s="52">
        <v>15841.145760670999</v>
      </c>
      <c r="AD12" s="52"/>
    </row>
    <row r="13" spans="2:30" ht="28.8" x14ac:dyDescent="0.3">
      <c r="B13" s="33" t="s">
        <v>31</v>
      </c>
      <c r="C13" s="43" t="s">
        <v>35</v>
      </c>
      <c r="D13" s="40" t="s">
        <v>119</v>
      </c>
      <c r="E13" s="21" t="s">
        <v>120</v>
      </c>
      <c r="F13" s="21"/>
      <c r="G13" s="21" t="s">
        <v>121</v>
      </c>
      <c r="H13" s="21" t="s">
        <v>121</v>
      </c>
      <c r="I13" s="21" t="s">
        <v>121</v>
      </c>
      <c r="J13" s="21" t="s">
        <v>121</v>
      </c>
      <c r="K13" s="21" t="s">
        <v>121</v>
      </c>
      <c r="L13" s="21"/>
      <c r="M13" s="21"/>
      <c r="N13" s="52">
        <v>0</v>
      </c>
      <c r="O13" s="52">
        <v>0</v>
      </c>
      <c r="P13" s="52">
        <v>7493.0564999999997</v>
      </c>
      <c r="Q13" s="52">
        <v>7493.0564999999997</v>
      </c>
      <c r="R13" s="52">
        <v>0</v>
      </c>
      <c r="S13" s="52">
        <v>0</v>
      </c>
      <c r="T13" s="52">
        <v>8700</v>
      </c>
      <c r="U13" s="52">
        <v>8700</v>
      </c>
      <c r="V13" s="52">
        <v>0</v>
      </c>
      <c r="W13" s="52">
        <v>0</v>
      </c>
      <c r="X13" s="52">
        <v>8961</v>
      </c>
      <c r="Y13" s="52">
        <v>8961</v>
      </c>
      <c r="Z13" s="52">
        <v>0</v>
      </c>
      <c r="AA13" s="52">
        <v>0</v>
      </c>
      <c r="AB13" s="52">
        <v>9229.83</v>
      </c>
      <c r="AC13" s="52">
        <v>9229.83</v>
      </c>
      <c r="AD13" s="52"/>
    </row>
    <row r="14" spans="2:30" ht="28.8" x14ac:dyDescent="0.3">
      <c r="B14" s="33" t="s">
        <v>31</v>
      </c>
      <c r="C14" s="43" t="s">
        <v>32</v>
      </c>
      <c r="D14" s="40" t="s">
        <v>122</v>
      </c>
      <c r="E14" s="21" t="s">
        <v>120</v>
      </c>
      <c r="F14" s="21"/>
      <c r="G14" s="21" t="s">
        <v>123</v>
      </c>
      <c r="H14" s="21" t="s">
        <v>124</v>
      </c>
      <c r="I14" s="21" t="s">
        <v>107</v>
      </c>
      <c r="J14" s="21" t="s">
        <v>125</v>
      </c>
      <c r="K14" s="21" t="s">
        <v>126</v>
      </c>
      <c r="L14" s="21"/>
      <c r="M14" s="21"/>
      <c r="N14" s="52">
        <v>0</v>
      </c>
      <c r="O14" s="52">
        <v>0</v>
      </c>
      <c r="P14" s="52">
        <v>10850.77441</v>
      </c>
      <c r="Q14" s="52">
        <v>10850.77441</v>
      </c>
      <c r="R14" s="52">
        <v>0</v>
      </c>
      <c r="S14" s="52">
        <v>0</v>
      </c>
      <c r="T14" s="52">
        <v>4119</v>
      </c>
      <c r="U14" s="52">
        <v>4119</v>
      </c>
      <c r="V14" s="52">
        <v>0</v>
      </c>
      <c r="W14" s="52">
        <v>0</v>
      </c>
      <c r="X14" s="52">
        <v>4242.57</v>
      </c>
      <c r="Y14" s="52">
        <v>4242.57</v>
      </c>
      <c r="Z14" s="52">
        <v>0</v>
      </c>
      <c r="AA14" s="52">
        <v>0</v>
      </c>
      <c r="AB14" s="52">
        <v>4369.8471</v>
      </c>
      <c r="AC14" s="52">
        <v>4369.8471</v>
      </c>
      <c r="AD14" s="52"/>
    </row>
    <row r="15" spans="2:30" ht="100.8" x14ac:dyDescent="0.3">
      <c r="B15" s="33" t="s">
        <v>37</v>
      </c>
      <c r="C15" s="43" t="s">
        <v>38</v>
      </c>
      <c r="D15" s="40" t="s">
        <v>127</v>
      </c>
      <c r="E15" s="21" t="s">
        <v>128</v>
      </c>
      <c r="F15" s="21"/>
      <c r="G15" s="21">
        <v>2018</v>
      </c>
      <c r="H15" s="21" t="s">
        <v>124</v>
      </c>
      <c r="I15" s="21" t="s">
        <v>107</v>
      </c>
      <c r="J15" s="21" t="s">
        <v>125</v>
      </c>
      <c r="K15" s="21" t="s">
        <v>129</v>
      </c>
      <c r="L15" s="21"/>
      <c r="M15" s="21"/>
      <c r="N15" s="52">
        <v>125029</v>
      </c>
      <c r="O15" s="52">
        <v>125029</v>
      </c>
      <c r="P15" s="52">
        <v>0</v>
      </c>
      <c r="Q15" s="52">
        <v>0</v>
      </c>
      <c r="R15" s="52">
        <v>67504.220250899889</v>
      </c>
      <c r="S15" s="52">
        <v>67504.220250899889</v>
      </c>
      <c r="T15" s="52">
        <v>0</v>
      </c>
      <c r="U15" s="52">
        <v>0</v>
      </c>
      <c r="V15" s="52">
        <v>59301.85706155865</v>
      </c>
      <c r="W15" s="52">
        <v>59301.85706155865</v>
      </c>
      <c r="X15" s="52">
        <v>0</v>
      </c>
      <c r="Y15" s="52">
        <v>0</v>
      </c>
      <c r="Z15" s="52">
        <v>41432.340433543839</v>
      </c>
      <c r="AA15" s="52">
        <v>41432.340433543839</v>
      </c>
      <c r="AB15" s="52">
        <v>0</v>
      </c>
      <c r="AC15" s="52">
        <v>0</v>
      </c>
      <c r="AD15" s="52"/>
    </row>
    <row r="16" spans="2:30" ht="100.8" x14ac:dyDescent="0.3">
      <c r="B16" s="33" t="s">
        <v>37</v>
      </c>
      <c r="C16" s="43" t="s">
        <v>42</v>
      </c>
      <c r="D16" s="40" t="s">
        <v>130</v>
      </c>
      <c r="E16" s="21" t="s">
        <v>131</v>
      </c>
      <c r="F16" s="21" t="s">
        <v>104</v>
      </c>
      <c r="G16" s="21">
        <v>2019</v>
      </c>
      <c r="H16" s="21" t="s">
        <v>124</v>
      </c>
      <c r="I16" s="21" t="s">
        <v>107</v>
      </c>
      <c r="J16" s="21" t="s">
        <v>125</v>
      </c>
      <c r="K16" s="21" t="s">
        <v>132</v>
      </c>
      <c r="L16" s="21"/>
      <c r="M16" s="21"/>
      <c r="N16" s="52">
        <v>1141004</v>
      </c>
      <c r="O16" s="52">
        <v>1128010</v>
      </c>
      <c r="P16" s="52">
        <v>0</v>
      </c>
      <c r="Q16" s="52">
        <v>0</v>
      </c>
      <c r="R16" s="52">
        <v>1175307.5973</v>
      </c>
      <c r="S16" s="52">
        <v>1146057.5973</v>
      </c>
      <c r="T16" s="52">
        <v>0</v>
      </c>
      <c r="U16" s="52">
        <v>0</v>
      </c>
      <c r="V16" s="52">
        <v>1624232.6623500499</v>
      </c>
      <c r="W16" s="52">
        <v>1594105.1623500499</v>
      </c>
      <c r="X16" s="52">
        <v>0</v>
      </c>
      <c r="Y16" s="52">
        <v>0</v>
      </c>
      <c r="Z16" s="52">
        <v>1878931.2250331107</v>
      </c>
      <c r="AA16" s="52">
        <v>1863415.5625331106</v>
      </c>
      <c r="AB16" s="52">
        <v>0</v>
      </c>
      <c r="AC16" s="52">
        <v>0</v>
      </c>
      <c r="AD16" s="52"/>
    </row>
    <row r="17" spans="2:30" ht="100.8" x14ac:dyDescent="0.3">
      <c r="B17" s="33" t="s">
        <v>37</v>
      </c>
      <c r="C17" s="43" t="s">
        <v>45</v>
      </c>
      <c r="D17" s="40" t="s">
        <v>133</v>
      </c>
      <c r="E17" s="21" t="s">
        <v>128</v>
      </c>
      <c r="F17" s="21"/>
      <c r="G17" s="21" t="s">
        <v>134</v>
      </c>
      <c r="H17" s="21" t="s">
        <v>135</v>
      </c>
      <c r="I17" s="21" t="s">
        <v>136</v>
      </c>
      <c r="J17" s="21" t="s">
        <v>137</v>
      </c>
      <c r="K17" s="21" t="s">
        <v>137</v>
      </c>
      <c r="L17" s="21" t="s">
        <v>138</v>
      </c>
      <c r="M17" s="21"/>
      <c r="N17" s="52">
        <v>19955</v>
      </c>
      <c r="O17" s="52">
        <v>19955</v>
      </c>
      <c r="P17" s="52">
        <v>0</v>
      </c>
      <c r="Q17" s="52">
        <v>0</v>
      </c>
      <c r="R17" s="52">
        <v>19134.173199999997</v>
      </c>
      <c r="S17" s="52">
        <v>19134.173199999997</v>
      </c>
      <c r="T17" s="52">
        <v>0</v>
      </c>
      <c r="U17" s="52">
        <v>0</v>
      </c>
      <c r="V17" s="52">
        <v>8314.5099000000009</v>
      </c>
      <c r="W17" s="52">
        <v>8314.5099000000009</v>
      </c>
      <c r="X17" s="52">
        <v>0</v>
      </c>
      <c r="Y17" s="52">
        <v>0</v>
      </c>
      <c r="Z17" s="52">
        <v>20469.330400000003</v>
      </c>
      <c r="AA17" s="52">
        <v>20469.330400000003</v>
      </c>
      <c r="AB17" s="52">
        <v>0</v>
      </c>
      <c r="AC17" s="52">
        <v>0</v>
      </c>
      <c r="AD17" s="52"/>
    </row>
    <row r="18" spans="2:30" x14ac:dyDescent="0.3">
      <c r="B18" s="33" t="s">
        <v>37</v>
      </c>
      <c r="C18" s="43" t="s">
        <v>48</v>
      </c>
      <c r="D18" s="40" t="s">
        <v>139</v>
      </c>
      <c r="E18" s="21" t="s">
        <v>113</v>
      </c>
      <c r="F18" s="21" t="s">
        <v>113</v>
      </c>
      <c r="G18" s="21">
        <v>2019</v>
      </c>
      <c r="H18" s="21" t="s">
        <v>124</v>
      </c>
      <c r="I18" s="21" t="s">
        <v>107</v>
      </c>
      <c r="J18" s="21" t="s">
        <v>116</v>
      </c>
      <c r="K18" s="21" t="s">
        <v>107</v>
      </c>
      <c r="L18" s="21"/>
      <c r="M18" s="21"/>
      <c r="N18" s="52">
        <v>12151.24</v>
      </c>
      <c r="O18" s="52">
        <v>12151.24</v>
      </c>
      <c r="P18" s="52">
        <v>0</v>
      </c>
      <c r="Q18" s="52">
        <v>0</v>
      </c>
      <c r="R18" s="52">
        <v>12759.20001</v>
      </c>
      <c r="S18" s="52">
        <v>12759.20001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/>
    </row>
    <row r="19" spans="2:30" ht="158.4" x14ac:dyDescent="0.3">
      <c r="B19" s="33" t="s">
        <v>37</v>
      </c>
      <c r="C19" s="43" t="s">
        <v>39</v>
      </c>
      <c r="D19" s="40" t="s">
        <v>140</v>
      </c>
      <c r="E19" s="21" t="s">
        <v>128</v>
      </c>
      <c r="F19" s="21" t="s">
        <v>104</v>
      </c>
      <c r="G19" s="21">
        <v>2021</v>
      </c>
      <c r="H19" s="21" t="s">
        <v>124</v>
      </c>
      <c r="I19" s="21" t="s">
        <v>107</v>
      </c>
      <c r="J19" s="21" t="s">
        <v>141</v>
      </c>
      <c r="K19" s="21" t="s">
        <v>142</v>
      </c>
      <c r="L19" s="21"/>
      <c r="M19" s="21"/>
      <c r="N19" s="52">
        <v>32319.29</v>
      </c>
      <c r="O19" s="52">
        <v>32319.29</v>
      </c>
      <c r="P19" s="52">
        <v>0</v>
      </c>
      <c r="Q19" s="52">
        <v>0</v>
      </c>
      <c r="R19" s="52">
        <v>40081.56839</v>
      </c>
      <c r="S19" s="52">
        <v>40081.56839</v>
      </c>
      <c r="T19" s="52">
        <v>0</v>
      </c>
      <c r="U19" s="52">
        <v>0</v>
      </c>
      <c r="V19" s="52">
        <v>41058.096899999997</v>
      </c>
      <c r="W19" s="52">
        <v>41058.096899999997</v>
      </c>
      <c r="X19" s="52">
        <v>0</v>
      </c>
      <c r="Y19" s="52">
        <v>0</v>
      </c>
      <c r="Z19" s="52">
        <v>21928.732273333331</v>
      </c>
      <c r="AA19" s="52">
        <v>21928.732273333331</v>
      </c>
      <c r="AB19" s="52">
        <v>0</v>
      </c>
      <c r="AC19" s="52">
        <v>0</v>
      </c>
      <c r="AD19" s="52"/>
    </row>
    <row r="20" spans="2:30" ht="43.2" x14ac:dyDescent="0.3">
      <c r="B20" s="33" t="s">
        <v>37</v>
      </c>
      <c r="C20" s="43" t="s">
        <v>51</v>
      </c>
      <c r="D20" s="40" t="s">
        <v>143</v>
      </c>
      <c r="E20" s="21" t="s">
        <v>111</v>
      </c>
      <c r="F20" s="21" t="s">
        <v>111</v>
      </c>
      <c r="G20" s="21">
        <v>2020</v>
      </c>
      <c r="H20" s="21" t="s">
        <v>144</v>
      </c>
      <c r="I20" s="21" t="s">
        <v>107</v>
      </c>
      <c r="J20" s="21" t="s">
        <v>125</v>
      </c>
      <c r="K20" s="21" t="s">
        <v>145</v>
      </c>
      <c r="L20" s="21"/>
      <c r="M20" s="21"/>
      <c r="N20" s="52">
        <v>0</v>
      </c>
      <c r="O20" s="52">
        <v>0</v>
      </c>
      <c r="P20" s="52">
        <v>27572</v>
      </c>
      <c r="Q20" s="52">
        <v>27572</v>
      </c>
      <c r="R20" s="52">
        <v>0</v>
      </c>
      <c r="S20" s="52">
        <v>0</v>
      </c>
      <c r="T20" s="52">
        <v>33808.8626</v>
      </c>
      <c r="U20" s="52">
        <v>32977.922359999997</v>
      </c>
      <c r="V20" s="52">
        <v>0</v>
      </c>
      <c r="W20" s="52">
        <v>0</v>
      </c>
      <c r="X20" s="52">
        <v>10977.11685</v>
      </c>
      <c r="Y20" s="52">
        <v>10977.11685</v>
      </c>
      <c r="Z20" s="52">
        <v>0</v>
      </c>
      <c r="AA20" s="52">
        <v>0</v>
      </c>
      <c r="AB20" s="52">
        <v>11306.430355500001</v>
      </c>
      <c r="AC20" s="52">
        <v>11306.430355500001</v>
      </c>
      <c r="AD20" s="52"/>
    </row>
    <row r="21" spans="2:30" ht="57.6" x14ac:dyDescent="0.3">
      <c r="B21" s="33" t="s">
        <v>37</v>
      </c>
      <c r="C21" s="43" t="s">
        <v>52</v>
      </c>
      <c r="D21" s="40" t="s">
        <v>146</v>
      </c>
      <c r="E21" s="21" t="s">
        <v>103</v>
      </c>
      <c r="F21" s="21"/>
      <c r="G21" s="21" t="s">
        <v>147</v>
      </c>
      <c r="H21" s="21" t="s">
        <v>147</v>
      </c>
      <c r="I21" s="21" t="s">
        <v>147</v>
      </c>
      <c r="J21" s="21" t="s">
        <v>147</v>
      </c>
      <c r="K21" s="21" t="s">
        <v>147</v>
      </c>
      <c r="L21" s="21" t="s">
        <v>148</v>
      </c>
      <c r="M21" s="21"/>
      <c r="N21" s="52">
        <v>0</v>
      </c>
      <c r="O21" s="52">
        <v>0</v>
      </c>
      <c r="P21" s="52">
        <v>3392.2853800000003</v>
      </c>
      <c r="Q21" s="52">
        <v>3392.2853800000003</v>
      </c>
      <c r="R21" s="52">
        <v>0</v>
      </c>
      <c r="S21" s="52">
        <v>0</v>
      </c>
      <c r="T21" s="52">
        <v>3180.6092600000002</v>
      </c>
      <c r="U21" s="52">
        <v>3180.6092600000002</v>
      </c>
      <c r="V21" s="52">
        <v>0</v>
      </c>
      <c r="W21" s="52">
        <v>0</v>
      </c>
      <c r="X21" s="52">
        <v>3276.0275378000001</v>
      </c>
      <c r="Y21" s="52">
        <v>3276.0275378000001</v>
      </c>
      <c r="Z21" s="52">
        <v>0</v>
      </c>
      <c r="AA21" s="52">
        <v>0</v>
      </c>
      <c r="AB21" s="52">
        <v>3374.3083639340002</v>
      </c>
      <c r="AC21" s="52">
        <v>3374.3083639340002</v>
      </c>
      <c r="AD21" s="52"/>
    </row>
    <row r="22" spans="2:30" ht="100.8" x14ac:dyDescent="0.3">
      <c r="B22" s="33" t="s">
        <v>37</v>
      </c>
      <c r="C22" s="43" t="s">
        <v>53</v>
      </c>
      <c r="D22" s="40" t="s">
        <v>149</v>
      </c>
      <c r="E22" s="21" t="s">
        <v>131</v>
      </c>
      <c r="F22" s="21" t="s">
        <v>104</v>
      </c>
      <c r="G22" s="21">
        <v>2021</v>
      </c>
      <c r="H22" s="21" t="s">
        <v>124</v>
      </c>
      <c r="I22" s="21" t="s">
        <v>107</v>
      </c>
      <c r="J22" s="21" t="s">
        <v>107</v>
      </c>
      <c r="K22" s="21" t="s">
        <v>107</v>
      </c>
      <c r="L22" s="21"/>
      <c r="M22" s="21"/>
      <c r="N22" s="52">
        <v>39290</v>
      </c>
      <c r="O22" s="52">
        <v>39290</v>
      </c>
      <c r="P22" s="52">
        <v>81207.271840000001</v>
      </c>
      <c r="Q22" s="52">
        <v>81207.271840000001</v>
      </c>
      <c r="R22" s="52">
        <v>42108.720130000002</v>
      </c>
      <c r="S22" s="52">
        <v>42108.720130000002</v>
      </c>
      <c r="T22" s="52">
        <v>133428.79436</v>
      </c>
      <c r="U22" s="52">
        <v>133428.79436</v>
      </c>
      <c r="V22" s="52">
        <v>39582.137933900005</v>
      </c>
      <c r="W22" s="52">
        <v>39582.137933900005</v>
      </c>
      <c r="X22" s="52">
        <v>137431.65819079999</v>
      </c>
      <c r="Y22" s="52">
        <v>137431.65819079999</v>
      </c>
      <c r="Z22" s="52">
        <v>35708.344269107009</v>
      </c>
      <c r="AA22" s="52">
        <v>35708.344269107009</v>
      </c>
      <c r="AB22" s="52">
        <v>141554.607936524</v>
      </c>
      <c r="AC22" s="52">
        <v>141554.607936524</v>
      </c>
      <c r="AD22" s="52"/>
    </row>
    <row r="23" spans="2:30" ht="28.8" x14ac:dyDescent="0.3">
      <c r="B23" s="33" t="s">
        <v>150</v>
      </c>
      <c r="C23" s="54" t="s">
        <v>80</v>
      </c>
      <c r="D23" s="40" t="s">
        <v>151</v>
      </c>
      <c r="E23" s="21" t="s">
        <v>152</v>
      </c>
      <c r="F23" s="21" t="s">
        <v>153</v>
      </c>
      <c r="G23" s="21" t="s">
        <v>154</v>
      </c>
      <c r="H23" s="21" t="s">
        <v>155</v>
      </c>
      <c r="I23" s="21" t="s">
        <v>107</v>
      </c>
      <c r="J23" s="21" t="s">
        <v>156</v>
      </c>
      <c r="K23" s="21" t="s">
        <v>157</v>
      </c>
      <c r="L23" s="21"/>
      <c r="M23" s="21"/>
      <c r="N23" s="52">
        <v>1478.1136799999999</v>
      </c>
      <c r="O23" s="52">
        <v>2956.2273599999999</v>
      </c>
      <c r="P23" s="52">
        <v>69141.033259999997</v>
      </c>
      <c r="Q23" s="52">
        <v>69141.033259999997</v>
      </c>
      <c r="R23" s="52">
        <v>3963.1798799999997</v>
      </c>
      <c r="S23" s="52">
        <v>3963.1798799999997</v>
      </c>
      <c r="T23" s="52">
        <v>93112.00867000001</v>
      </c>
      <c r="U23" s="52">
        <v>93112.00867000001</v>
      </c>
      <c r="V23" s="52">
        <v>4082.0752763999999</v>
      </c>
      <c r="W23" s="52">
        <v>4082.0752763999999</v>
      </c>
      <c r="X23" s="52">
        <v>95905.368930100012</v>
      </c>
      <c r="Y23" s="52">
        <v>95905.368930100012</v>
      </c>
      <c r="Z23" s="52">
        <v>4204.537534692</v>
      </c>
      <c r="AA23" s="52">
        <v>4204.537534692</v>
      </c>
      <c r="AB23" s="52">
        <v>98782.52999800301</v>
      </c>
      <c r="AC23" s="52">
        <v>98782.52999800301</v>
      </c>
      <c r="AD23" s="52"/>
    </row>
    <row r="24" spans="2:30" ht="28.8" x14ac:dyDescent="0.3">
      <c r="B24" s="33" t="s">
        <v>60</v>
      </c>
      <c r="C24" s="43" t="s">
        <v>61</v>
      </c>
      <c r="D24" s="40" t="s">
        <v>158</v>
      </c>
      <c r="E24" s="21" t="s">
        <v>111</v>
      </c>
      <c r="F24" s="21" t="s">
        <v>111</v>
      </c>
      <c r="G24" s="21">
        <v>2018</v>
      </c>
      <c r="H24" s="21" t="s">
        <v>124</v>
      </c>
      <c r="I24" s="21" t="s">
        <v>107</v>
      </c>
      <c r="J24" s="21" t="s">
        <v>159</v>
      </c>
      <c r="K24" s="21" t="s">
        <v>107</v>
      </c>
      <c r="L24" s="21"/>
      <c r="M24" s="21"/>
      <c r="N24" s="52">
        <v>3955.82197</v>
      </c>
      <c r="O24" s="52">
        <v>3955.82197</v>
      </c>
      <c r="P24" s="52">
        <v>2197.2354999999998</v>
      </c>
      <c r="Q24" s="52">
        <v>2197.2354999999998</v>
      </c>
      <c r="R24" s="52">
        <v>3286.1036399999998</v>
      </c>
      <c r="S24" s="52">
        <v>3286.1036399999998</v>
      </c>
      <c r="T24" s="52">
        <v>3126.5412000000001</v>
      </c>
      <c r="U24" s="52">
        <v>3126.5412000000001</v>
      </c>
      <c r="V24" s="52">
        <v>3384.6867492000001</v>
      </c>
      <c r="W24" s="52">
        <v>3384.6867492000001</v>
      </c>
      <c r="X24" s="52">
        <v>3220.3374360000003</v>
      </c>
      <c r="Y24" s="52">
        <v>3220.3374360000003</v>
      </c>
      <c r="Z24" s="52">
        <v>3486.2273516760001</v>
      </c>
      <c r="AA24" s="52">
        <v>3486.2273516760001</v>
      </c>
      <c r="AB24" s="52">
        <v>3316.9475590800002</v>
      </c>
      <c r="AC24" s="52">
        <v>3316.9475590800002</v>
      </c>
      <c r="AD24" s="52"/>
    </row>
    <row r="25" spans="2:30" ht="100.8" x14ac:dyDescent="0.3">
      <c r="B25" s="33" t="s">
        <v>60</v>
      </c>
      <c r="C25" s="43" t="s">
        <v>62</v>
      </c>
      <c r="D25" s="40" t="s">
        <v>160</v>
      </c>
      <c r="E25" s="21" t="s">
        <v>131</v>
      </c>
      <c r="F25" s="21" t="s">
        <v>104</v>
      </c>
      <c r="G25" s="21">
        <v>2019</v>
      </c>
      <c r="H25" s="21" t="s">
        <v>124</v>
      </c>
      <c r="I25" s="21" t="s">
        <v>107</v>
      </c>
      <c r="J25" s="21" t="s">
        <v>107</v>
      </c>
      <c r="K25" s="21" t="s">
        <v>161</v>
      </c>
      <c r="L25" s="21"/>
      <c r="M25" s="21"/>
      <c r="N25" s="52">
        <v>3903.5858400000002</v>
      </c>
      <c r="O25" s="52">
        <v>3903.5858400000002</v>
      </c>
      <c r="P25" s="52">
        <v>2771.29009</v>
      </c>
      <c r="Q25" s="52">
        <v>2771.29009</v>
      </c>
      <c r="R25" s="52">
        <v>8398.1589600000007</v>
      </c>
      <c r="S25" s="52">
        <v>8398.1589600000007</v>
      </c>
      <c r="T25" s="52">
        <v>3329.7680399999999</v>
      </c>
      <c r="U25" s="52">
        <v>3329.7680399999999</v>
      </c>
      <c r="V25" s="52">
        <v>10092.103728800001</v>
      </c>
      <c r="W25" s="52">
        <v>10092.103728800001</v>
      </c>
      <c r="X25" s="52">
        <v>3429.6610811999999</v>
      </c>
      <c r="Y25" s="52">
        <v>3429.6610811999999</v>
      </c>
      <c r="Z25" s="52">
        <v>10394.866840663999</v>
      </c>
      <c r="AA25" s="52">
        <v>10394.866840663999</v>
      </c>
      <c r="AB25" s="52">
        <v>3532.5509136360001</v>
      </c>
      <c r="AC25" s="52">
        <v>3532.5509136360001</v>
      </c>
      <c r="AD25" s="52"/>
    </row>
    <row r="26" spans="2:30" ht="28.8" x14ac:dyDescent="0.3">
      <c r="B26" s="33" t="s">
        <v>60</v>
      </c>
      <c r="C26" s="43" t="s">
        <v>64</v>
      </c>
      <c r="D26" s="40" t="s">
        <v>162</v>
      </c>
      <c r="E26" s="21" t="s">
        <v>111</v>
      </c>
      <c r="F26" s="21" t="s">
        <v>111</v>
      </c>
      <c r="G26" s="21">
        <v>2014</v>
      </c>
      <c r="H26" s="21" t="s">
        <v>124</v>
      </c>
      <c r="I26" s="21" t="s">
        <v>107</v>
      </c>
      <c r="J26" s="21" t="s">
        <v>159</v>
      </c>
      <c r="K26" s="21" t="s">
        <v>107</v>
      </c>
      <c r="L26" s="21"/>
      <c r="M26" s="21"/>
      <c r="N26" s="52">
        <v>0</v>
      </c>
      <c r="O26" s="52">
        <v>0</v>
      </c>
      <c r="P26" s="52">
        <v>1880.6446299999998</v>
      </c>
      <c r="Q26" s="52">
        <v>1880.6446299999998</v>
      </c>
      <c r="R26" s="52">
        <v>0</v>
      </c>
      <c r="S26" s="52">
        <v>0</v>
      </c>
      <c r="T26" s="52">
        <v>1976.01144</v>
      </c>
      <c r="U26" s="52">
        <v>1976.01144</v>
      </c>
      <c r="V26" s="52">
        <v>0</v>
      </c>
      <c r="W26" s="52">
        <v>0</v>
      </c>
      <c r="X26" s="52">
        <v>2035.2917832000001</v>
      </c>
      <c r="Y26" s="52">
        <v>2035.2917832000001</v>
      </c>
      <c r="Z26" s="52">
        <v>0</v>
      </c>
      <c r="AA26" s="52">
        <v>0</v>
      </c>
      <c r="AB26" s="52">
        <v>2096.3505366960003</v>
      </c>
      <c r="AC26" s="52">
        <v>2096.3505366960003</v>
      </c>
      <c r="AD26" s="52"/>
    </row>
    <row r="27" spans="2:30" ht="86.4" x14ac:dyDescent="0.3">
      <c r="B27" s="33" t="s">
        <v>66</v>
      </c>
      <c r="C27" s="54" t="s">
        <v>81</v>
      </c>
      <c r="D27" s="40" t="s">
        <v>163</v>
      </c>
      <c r="E27" s="21" t="s">
        <v>164</v>
      </c>
      <c r="F27" s="21"/>
      <c r="G27" s="21" t="s">
        <v>123</v>
      </c>
      <c r="H27" s="21" t="s">
        <v>165</v>
      </c>
      <c r="I27" s="21" t="s">
        <v>107</v>
      </c>
      <c r="J27" s="21" t="s">
        <v>156</v>
      </c>
      <c r="K27" s="21" t="s">
        <v>166</v>
      </c>
      <c r="L27" s="21"/>
      <c r="M27" s="21"/>
      <c r="N27" s="52">
        <v>0</v>
      </c>
      <c r="O27" s="52">
        <v>0</v>
      </c>
      <c r="P27" s="52">
        <v>36583.911999999997</v>
      </c>
      <c r="Q27" s="52">
        <v>36583.911999999997</v>
      </c>
      <c r="R27" s="52">
        <v>0</v>
      </c>
      <c r="S27" s="52">
        <v>0</v>
      </c>
      <c r="T27" s="52">
        <v>35443.089999999997</v>
      </c>
      <c r="U27" s="52">
        <v>35443.089999999997</v>
      </c>
      <c r="V27" s="52">
        <v>0</v>
      </c>
      <c r="W27" s="52">
        <v>0</v>
      </c>
      <c r="X27" s="52">
        <v>32890.6</v>
      </c>
      <c r="Y27" s="52">
        <v>32890.6</v>
      </c>
      <c r="Z27" s="52">
        <v>0</v>
      </c>
      <c r="AA27" s="52">
        <v>0</v>
      </c>
      <c r="AB27" s="52">
        <v>32890.6</v>
      </c>
      <c r="AC27" s="52">
        <v>32890.6</v>
      </c>
      <c r="AD27" s="52"/>
    </row>
    <row r="28" spans="2:30" ht="115.2" x14ac:dyDescent="0.3">
      <c r="B28" s="33" t="s">
        <v>66</v>
      </c>
      <c r="C28" s="43" t="s">
        <v>67</v>
      </c>
      <c r="D28" s="40" t="s">
        <v>167</v>
      </c>
      <c r="E28" s="21" t="s">
        <v>164</v>
      </c>
      <c r="F28" s="21"/>
      <c r="G28" s="21" t="s">
        <v>168</v>
      </c>
      <c r="H28" s="21" t="s">
        <v>144</v>
      </c>
      <c r="I28" s="21" t="s">
        <v>107</v>
      </c>
      <c r="J28" s="21" t="s">
        <v>156</v>
      </c>
      <c r="K28" s="21" t="s">
        <v>169</v>
      </c>
      <c r="L28" s="21"/>
      <c r="M28" s="21"/>
      <c r="N28" s="52">
        <v>0</v>
      </c>
      <c r="O28" s="52">
        <v>0</v>
      </c>
      <c r="P28" s="52">
        <v>27877.212960000008</v>
      </c>
      <c r="Q28" s="52">
        <v>16818.322578768002</v>
      </c>
      <c r="R28" s="52">
        <v>0</v>
      </c>
      <c r="S28" s="52">
        <v>0</v>
      </c>
      <c r="T28" s="52">
        <v>31000</v>
      </c>
      <c r="U28" s="52">
        <v>17049.5</v>
      </c>
      <c r="V28" s="52">
        <v>0</v>
      </c>
      <c r="W28" s="52">
        <v>0</v>
      </c>
      <c r="X28" s="52">
        <v>30228.477383973892</v>
      </c>
      <c r="Y28" s="52">
        <v>16625.175005098801</v>
      </c>
      <c r="Z28" s="52">
        <v>0</v>
      </c>
      <c r="AA28" s="52">
        <v>0</v>
      </c>
      <c r="AB28" s="52">
        <v>28787.207102066714</v>
      </c>
      <c r="AC28" s="52">
        <v>15832.499596344722</v>
      </c>
      <c r="AD28" s="52"/>
    </row>
    <row r="29" spans="2:30" x14ac:dyDescent="0.3">
      <c r="B29" s="33" t="s">
        <v>66</v>
      </c>
      <c r="C29" s="43" t="s">
        <v>69</v>
      </c>
      <c r="D29" s="40" t="s">
        <v>170</v>
      </c>
      <c r="E29" s="21" t="s">
        <v>164</v>
      </c>
      <c r="F29" s="21"/>
      <c r="G29" s="21" t="s">
        <v>107</v>
      </c>
      <c r="H29" s="21" t="s">
        <v>107</v>
      </c>
      <c r="I29" s="21" t="s">
        <v>107</v>
      </c>
      <c r="J29" s="21" t="s">
        <v>107</v>
      </c>
      <c r="K29" s="21" t="s">
        <v>107</v>
      </c>
      <c r="L29" s="21" t="s">
        <v>171</v>
      </c>
      <c r="M29" s="21"/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52"/>
    </row>
    <row r="30" spans="2:30" ht="28.8" x14ac:dyDescent="0.3">
      <c r="B30" s="33" t="s">
        <v>66</v>
      </c>
      <c r="C30" s="43" t="s">
        <v>70</v>
      </c>
      <c r="D30" s="40" t="s">
        <v>172</v>
      </c>
      <c r="E30" s="21" t="s">
        <v>164</v>
      </c>
      <c r="F30" s="21"/>
      <c r="G30" s="21">
        <v>2023</v>
      </c>
      <c r="H30" s="21" t="s">
        <v>107</v>
      </c>
      <c r="I30" s="21" t="s">
        <v>107</v>
      </c>
      <c r="J30" s="21" t="s">
        <v>107</v>
      </c>
      <c r="K30" s="21" t="s">
        <v>173</v>
      </c>
      <c r="L30" s="21"/>
      <c r="M30" s="21"/>
      <c r="N30" s="52">
        <v>0</v>
      </c>
      <c r="O30" s="52">
        <v>0</v>
      </c>
      <c r="P30" s="52">
        <v>75502.511010000017</v>
      </c>
      <c r="Q30" s="52">
        <v>64936.3512071</v>
      </c>
      <c r="R30" s="52">
        <v>0</v>
      </c>
      <c r="S30" s="52">
        <v>0</v>
      </c>
      <c r="T30" s="52">
        <v>123997</v>
      </c>
      <c r="U30" s="52">
        <v>123996.99999999996</v>
      </c>
      <c r="V30" s="52">
        <v>0</v>
      </c>
      <c r="W30" s="52">
        <v>0</v>
      </c>
      <c r="X30" s="52">
        <v>156365.80661689705</v>
      </c>
      <c r="Y30" s="52">
        <v>156365.806616897</v>
      </c>
      <c r="Z30" s="52">
        <v>0</v>
      </c>
      <c r="AA30" s="52">
        <v>0</v>
      </c>
      <c r="AB30" s="52">
        <v>148910.40662037392</v>
      </c>
      <c r="AC30" s="52">
        <v>148910.40662037386</v>
      </c>
      <c r="AD30" s="52"/>
    </row>
    <row r="31" spans="2:30" ht="57.6" x14ac:dyDescent="0.3">
      <c r="B31" s="33" t="s">
        <v>66</v>
      </c>
      <c r="C31" s="43" t="s">
        <v>71</v>
      </c>
      <c r="D31" s="40" t="s">
        <v>174</v>
      </c>
      <c r="E31" s="21" t="s">
        <v>164</v>
      </c>
      <c r="F31" s="21"/>
      <c r="G31" s="21">
        <v>2019</v>
      </c>
      <c r="H31" s="21" t="s">
        <v>144</v>
      </c>
      <c r="I31" s="21" t="s">
        <v>107</v>
      </c>
      <c r="J31" s="21" t="s">
        <v>156</v>
      </c>
      <c r="K31" s="21" t="s">
        <v>175</v>
      </c>
      <c r="L31" s="21"/>
      <c r="M31" s="21"/>
      <c r="N31" s="52">
        <v>0</v>
      </c>
      <c r="O31" s="52">
        <v>0</v>
      </c>
      <c r="P31" s="52">
        <v>2819.5243733333327</v>
      </c>
      <c r="Q31" s="52">
        <v>2819.5243733333327</v>
      </c>
      <c r="R31" s="52">
        <v>0</v>
      </c>
      <c r="S31" s="52">
        <v>0</v>
      </c>
      <c r="T31" s="52">
        <v>4836.0003666666662</v>
      </c>
      <c r="U31" s="52">
        <v>4836.0003666666662</v>
      </c>
      <c r="V31" s="52">
        <v>0</v>
      </c>
      <c r="W31" s="52">
        <v>0</v>
      </c>
      <c r="X31" s="52">
        <v>4981.0803776666671</v>
      </c>
      <c r="Y31" s="52">
        <v>4932.8803776666673</v>
      </c>
      <c r="Z31" s="52">
        <v>0</v>
      </c>
      <c r="AA31" s="52">
        <v>0</v>
      </c>
      <c r="AB31" s="52">
        <v>5130.512788996667</v>
      </c>
      <c r="AC31" s="52">
        <v>5138.7301223300001</v>
      </c>
      <c r="AD31" s="52"/>
    </row>
    <row r="32" spans="2:30" x14ac:dyDescent="0.3">
      <c r="B32" s="33" t="s">
        <v>66</v>
      </c>
      <c r="C32" s="43" t="s">
        <v>51</v>
      </c>
      <c r="D32" s="40" t="s">
        <v>176</v>
      </c>
      <c r="E32" s="21" t="s">
        <v>111</v>
      </c>
      <c r="F32" s="21" t="s">
        <v>111</v>
      </c>
      <c r="G32" s="21" t="s">
        <v>177</v>
      </c>
      <c r="H32" s="21" t="s">
        <v>144</v>
      </c>
      <c r="I32" s="21" t="s">
        <v>107</v>
      </c>
      <c r="J32" s="21" t="s">
        <v>107</v>
      </c>
      <c r="K32" s="21" t="s">
        <v>107</v>
      </c>
      <c r="L32" s="21"/>
      <c r="M32" s="21"/>
      <c r="N32" s="52">
        <v>0</v>
      </c>
      <c r="O32" s="52">
        <v>0</v>
      </c>
      <c r="P32" s="52">
        <v>82462.502848000004</v>
      </c>
      <c r="Q32" s="52">
        <v>34362.582847999998</v>
      </c>
      <c r="R32" s="52">
        <v>0</v>
      </c>
      <c r="S32" s="52">
        <v>0</v>
      </c>
      <c r="T32" s="52">
        <v>49251</v>
      </c>
      <c r="U32" s="52">
        <v>35187.286731810425</v>
      </c>
      <c r="V32" s="52">
        <v>0</v>
      </c>
      <c r="W32" s="52">
        <v>0</v>
      </c>
      <c r="X32" s="52">
        <v>83460.785772563249</v>
      </c>
      <c r="Y32" s="52">
        <v>60302.713709535761</v>
      </c>
      <c r="Z32" s="52">
        <v>0</v>
      </c>
      <c r="AA32" s="52">
        <v>0</v>
      </c>
      <c r="AB32" s="52">
        <v>79481.440444955369</v>
      </c>
      <c r="AC32" s="52">
        <v>57427.527239376715</v>
      </c>
      <c r="AD32" s="52"/>
    </row>
    <row r="33" spans="2:30" ht="28.8" x14ac:dyDescent="0.3">
      <c r="B33" s="33" t="s">
        <v>66</v>
      </c>
      <c r="C33" s="43" t="s">
        <v>52</v>
      </c>
      <c r="D33" s="40" t="s">
        <v>178</v>
      </c>
      <c r="E33" s="21" t="s">
        <v>164</v>
      </c>
      <c r="F33" s="21"/>
      <c r="G33" s="21" t="s">
        <v>107</v>
      </c>
      <c r="H33" s="21" t="s">
        <v>107</v>
      </c>
      <c r="I33" s="21" t="s">
        <v>107</v>
      </c>
      <c r="J33" s="21" t="s">
        <v>107</v>
      </c>
      <c r="K33" s="21" t="s">
        <v>107</v>
      </c>
      <c r="L33" s="21" t="s">
        <v>179</v>
      </c>
      <c r="M33" s="21"/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2"/>
    </row>
    <row r="34" spans="2:30" ht="28.8" x14ac:dyDescent="0.3">
      <c r="B34" s="33" t="s">
        <v>26</v>
      </c>
      <c r="C34" s="43" t="s">
        <v>28</v>
      </c>
      <c r="D34" s="40" t="s">
        <v>235</v>
      </c>
      <c r="E34" s="21" t="s">
        <v>113</v>
      </c>
      <c r="F34" s="21" t="s">
        <v>104</v>
      </c>
      <c r="G34" s="21" t="s">
        <v>180</v>
      </c>
      <c r="H34" s="21" t="s">
        <v>118</v>
      </c>
      <c r="I34" s="21" t="s">
        <v>116</v>
      </c>
      <c r="J34" s="21" t="s">
        <v>117</v>
      </c>
      <c r="K34" s="21" t="s">
        <v>181</v>
      </c>
      <c r="L34" s="21"/>
      <c r="M34" s="21"/>
      <c r="N34" s="52">
        <v>5463.907009999999</v>
      </c>
      <c r="O34" s="52">
        <v>5463.907009999999</v>
      </c>
      <c r="P34" s="52">
        <v>18713.708519999996</v>
      </c>
      <c r="Q34" s="52">
        <v>9547.3862899999986</v>
      </c>
      <c r="R34" s="52">
        <v>4062.4999925000002</v>
      </c>
      <c r="S34" s="52">
        <v>4062.4999925000002</v>
      </c>
      <c r="T34" s="52">
        <v>23346.5805755</v>
      </c>
      <c r="U34" s="52">
        <v>23346.5805755</v>
      </c>
      <c r="V34" s="52">
        <v>4062.4999925000002</v>
      </c>
      <c r="W34" s="52">
        <v>4062.4999925000002</v>
      </c>
      <c r="X34" s="52">
        <v>15546.5805755</v>
      </c>
      <c r="Y34" s="52">
        <v>15546.5805755</v>
      </c>
      <c r="Z34" s="52">
        <v>4184.3749922750003</v>
      </c>
      <c r="AA34" s="52">
        <v>4184.3749922750003</v>
      </c>
      <c r="AB34" s="52">
        <v>16012.977992765</v>
      </c>
      <c r="AC34" s="52">
        <v>16012.977992765</v>
      </c>
      <c r="AD34" s="52"/>
    </row>
    <row r="35" spans="2:30" ht="28.8" x14ac:dyDescent="0.3">
      <c r="B35" s="33" t="s">
        <v>26</v>
      </c>
      <c r="C35" s="43" t="s">
        <v>29</v>
      </c>
      <c r="D35" s="40" t="s">
        <v>236</v>
      </c>
      <c r="E35" s="21" t="s">
        <v>113</v>
      </c>
      <c r="F35" s="21"/>
      <c r="G35" s="21" t="s">
        <v>114</v>
      </c>
      <c r="H35" s="21" t="s">
        <v>118</v>
      </c>
      <c r="I35" s="21" t="s">
        <v>116</v>
      </c>
      <c r="J35" s="21" t="s">
        <v>117</v>
      </c>
      <c r="K35" s="21" t="s">
        <v>118</v>
      </c>
      <c r="L35" s="21"/>
      <c r="M35" s="21"/>
      <c r="N35" s="52">
        <v>0</v>
      </c>
      <c r="O35" s="52">
        <v>0</v>
      </c>
      <c r="P35" s="52">
        <v>11580.847</v>
      </c>
      <c r="Q35" s="52">
        <v>11580.847</v>
      </c>
      <c r="R35" s="52">
        <v>0</v>
      </c>
      <c r="S35" s="52">
        <v>0</v>
      </c>
      <c r="T35" s="52">
        <v>11834.577649999999</v>
      </c>
      <c r="U35" s="52">
        <v>11834.577649999999</v>
      </c>
      <c r="V35" s="52">
        <v>0</v>
      </c>
      <c r="W35" s="52">
        <v>0</v>
      </c>
      <c r="X35" s="52">
        <v>12189.6149795</v>
      </c>
      <c r="Y35" s="52">
        <v>12189.6149795</v>
      </c>
      <c r="Z35" s="52">
        <v>0</v>
      </c>
      <c r="AA35" s="52">
        <v>0</v>
      </c>
      <c r="AB35" s="52">
        <v>12555.303428885001</v>
      </c>
      <c r="AC35" s="52">
        <v>12555.303428885001</v>
      </c>
      <c r="AD35" s="52"/>
    </row>
    <row r="36" spans="2:30" ht="28.8" x14ac:dyDescent="0.3">
      <c r="B36" s="33" t="s">
        <v>26</v>
      </c>
      <c r="C36" s="43" t="s">
        <v>30</v>
      </c>
      <c r="D36" s="40" t="s">
        <v>237</v>
      </c>
      <c r="E36" s="21" t="s">
        <v>113</v>
      </c>
      <c r="F36" s="21" t="s">
        <v>104</v>
      </c>
      <c r="G36" s="21" t="s">
        <v>182</v>
      </c>
      <c r="H36" s="21" t="s">
        <v>183</v>
      </c>
      <c r="I36" s="21" t="s">
        <v>116</v>
      </c>
      <c r="J36" s="21" t="s">
        <v>117</v>
      </c>
      <c r="K36" s="21" t="s">
        <v>184</v>
      </c>
      <c r="L36" s="21"/>
      <c r="M36" s="21"/>
      <c r="N36" s="52">
        <v>0</v>
      </c>
      <c r="O36" s="52">
        <v>0</v>
      </c>
      <c r="P36" s="52">
        <v>3404.9639999999999</v>
      </c>
      <c r="Q36" s="52">
        <v>3404.9639999999999</v>
      </c>
      <c r="R36" s="52">
        <v>0</v>
      </c>
      <c r="S36" s="52">
        <v>0</v>
      </c>
      <c r="T36" s="52">
        <v>3496.1115100000002</v>
      </c>
      <c r="U36" s="52">
        <v>3496.1115100000002</v>
      </c>
      <c r="V36" s="52">
        <v>0</v>
      </c>
      <c r="W36" s="52">
        <v>0</v>
      </c>
      <c r="X36" s="52">
        <v>3600.9948553000004</v>
      </c>
      <c r="Y36" s="52">
        <v>3600.9948553000004</v>
      </c>
      <c r="Z36" s="52">
        <v>0</v>
      </c>
      <c r="AA36" s="52">
        <v>0</v>
      </c>
      <c r="AB36" s="52">
        <v>3709.0247009590007</v>
      </c>
      <c r="AC36" s="52">
        <v>3709.0247009590007</v>
      </c>
      <c r="AD36" s="52"/>
    </row>
    <row r="37" spans="2:30" ht="28.8" x14ac:dyDescent="0.3">
      <c r="B37" s="33" t="s">
        <v>31</v>
      </c>
      <c r="C37" s="43" t="s">
        <v>33</v>
      </c>
      <c r="D37" s="40"/>
      <c r="E37" s="21" t="s">
        <v>120</v>
      </c>
      <c r="F37" s="21" t="s">
        <v>104</v>
      </c>
      <c r="G37" s="21" t="s">
        <v>114</v>
      </c>
      <c r="H37" s="21" t="s">
        <v>118</v>
      </c>
      <c r="I37" s="21" t="s">
        <v>116</v>
      </c>
      <c r="J37" s="21" t="s">
        <v>117</v>
      </c>
      <c r="K37" s="21" t="s">
        <v>118</v>
      </c>
      <c r="L37" s="21"/>
      <c r="M37" s="21"/>
      <c r="N37" s="52">
        <v>0</v>
      </c>
      <c r="O37" s="52">
        <v>0</v>
      </c>
      <c r="P37" s="52">
        <v>17024.89316</v>
      </c>
      <c r="Q37" s="52">
        <v>16587.778999999999</v>
      </c>
      <c r="R37" s="52">
        <v>0</v>
      </c>
      <c r="S37" s="52">
        <v>0</v>
      </c>
      <c r="T37" s="52">
        <v>17043.151377999999</v>
      </c>
      <c r="U37" s="52">
        <v>17043.151377999999</v>
      </c>
      <c r="V37" s="52">
        <v>0</v>
      </c>
      <c r="W37" s="52">
        <v>0</v>
      </c>
      <c r="X37" s="52">
        <v>17554.44591934</v>
      </c>
      <c r="Y37" s="52">
        <v>17554.44591934</v>
      </c>
      <c r="Z37" s="52">
        <v>0</v>
      </c>
      <c r="AA37" s="52">
        <v>0</v>
      </c>
      <c r="AB37" s="52">
        <v>18081.079296920198</v>
      </c>
      <c r="AC37" s="52">
        <v>18081.079296920198</v>
      </c>
      <c r="AD37" s="52"/>
    </row>
    <row r="38" spans="2:30" ht="28.8" x14ac:dyDescent="0.3">
      <c r="B38" s="33" t="s">
        <v>31</v>
      </c>
      <c r="C38" s="43" t="s">
        <v>34</v>
      </c>
      <c r="D38" s="40"/>
      <c r="E38" s="21" t="s">
        <v>120</v>
      </c>
      <c r="F38" s="21" t="s">
        <v>104</v>
      </c>
      <c r="G38" s="21" t="s">
        <v>114</v>
      </c>
      <c r="H38" s="21" t="s">
        <v>118</v>
      </c>
      <c r="I38" s="21" t="s">
        <v>116</v>
      </c>
      <c r="J38" s="21" t="s">
        <v>117</v>
      </c>
      <c r="K38" s="21" t="s">
        <v>118</v>
      </c>
      <c r="L38" s="21"/>
      <c r="M38" s="21"/>
      <c r="N38" s="52">
        <v>0</v>
      </c>
      <c r="O38" s="52">
        <v>0</v>
      </c>
      <c r="P38" s="52">
        <v>10098.70832</v>
      </c>
      <c r="Q38" s="52">
        <v>4816.4400000000005</v>
      </c>
      <c r="R38" s="52">
        <v>0</v>
      </c>
      <c r="S38" s="52">
        <v>0</v>
      </c>
      <c r="T38" s="52">
        <v>8109.303695999999</v>
      </c>
      <c r="U38" s="52">
        <v>8109.303695999999</v>
      </c>
      <c r="V38" s="52">
        <v>0</v>
      </c>
      <c r="W38" s="52">
        <v>0</v>
      </c>
      <c r="X38" s="52">
        <v>8352.5828068800001</v>
      </c>
      <c r="Y38" s="52">
        <v>8352.5828068800001</v>
      </c>
      <c r="Z38" s="52">
        <v>0</v>
      </c>
      <c r="AA38" s="52">
        <v>0</v>
      </c>
      <c r="AB38" s="52">
        <v>8603.1602910864003</v>
      </c>
      <c r="AC38" s="52">
        <v>8603.1602910864003</v>
      </c>
      <c r="AD38" s="52"/>
    </row>
    <row r="39" spans="2:30" ht="28.8" x14ac:dyDescent="0.3">
      <c r="B39" s="33" t="s">
        <v>31</v>
      </c>
      <c r="C39" s="43" t="s">
        <v>36</v>
      </c>
      <c r="D39" s="40"/>
      <c r="E39" s="21" t="s">
        <v>120</v>
      </c>
      <c r="F39" s="21"/>
      <c r="G39" s="21" t="s">
        <v>114</v>
      </c>
      <c r="H39" s="21" t="s">
        <v>118</v>
      </c>
      <c r="I39" s="21" t="s">
        <v>116</v>
      </c>
      <c r="J39" s="21" t="s">
        <v>117</v>
      </c>
      <c r="K39" s="21" t="s">
        <v>118</v>
      </c>
      <c r="L39" s="21"/>
      <c r="M39" s="21"/>
      <c r="N39" s="52">
        <v>4.9573900000000002</v>
      </c>
      <c r="O39" s="52">
        <v>3.7177500000000001</v>
      </c>
      <c r="P39" s="52">
        <v>14619.165930000001</v>
      </c>
      <c r="Q39" s="52">
        <v>6848.4533000000001</v>
      </c>
      <c r="R39" s="52">
        <v>187.4999775</v>
      </c>
      <c r="S39" s="52">
        <v>187.4999775</v>
      </c>
      <c r="T39" s="52">
        <v>14780.016380499999</v>
      </c>
      <c r="U39" s="52">
        <v>14780.016380499999</v>
      </c>
      <c r="V39" s="52">
        <v>193.124976825</v>
      </c>
      <c r="W39" s="52">
        <v>193.124976825</v>
      </c>
      <c r="X39" s="52">
        <v>15223.416871915</v>
      </c>
      <c r="Y39" s="52">
        <v>15223.416871915</v>
      </c>
      <c r="Z39" s="52">
        <v>198.91872612975001</v>
      </c>
      <c r="AA39" s="52">
        <v>198.91872612975001</v>
      </c>
      <c r="AB39" s="52">
        <v>15680.11937807245</v>
      </c>
      <c r="AC39" s="52">
        <v>15680.11937807245</v>
      </c>
      <c r="AD39" s="52"/>
    </row>
    <row r="40" spans="2:30" ht="72" x14ac:dyDescent="0.3">
      <c r="B40" s="33" t="s">
        <v>37</v>
      </c>
      <c r="C40" s="43" t="s">
        <v>40</v>
      </c>
      <c r="D40" s="40"/>
      <c r="E40" s="21" t="s">
        <v>152</v>
      </c>
      <c r="F40" s="21" t="s">
        <v>104</v>
      </c>
      <c r="G40" s="21" t="s">
        <v>185</v>
      </c>
      <c r="H40" s="21" t="s">
        <v>186</v>
      </c>
      <c r="I40" s="21" t="s">
        <v>107</v>
      </c>
      <c r="J40" s="21" t="s">
        <v>187</v>
      </c>
      <c r="K40" s="21" t="s">
        <v>107</v>
      </c>
      <c r="L40" s="21"/>
      <c r="M40" s="21"/>
      <c r="N40" s="52">
        <v>0</v>
      </c>
      <c r="O40" s="52">
        <v>0</v>
      </c>
      <c r="P40" s="52">
        <v>0</v>
      </c>
      <c r="Q40" s="52">
        <v>0</v>
      </c>
      <c r="R40" s="52">
        <v>1455.90221</v>
      </c>
      <c r="S40" s="52">
        <v>0</v>
      </c>
      <c r="T40" s="52">
        <v>0</v>
      </c>
      <c r="U40" s="52">
        <v>0</v>
      </c>
      <c r="V40" s="52">
        <v>1499.5792762999999</v>
      </c>
      <c r="W40" s="52">
        <v>0</v>
      </c>
      <c r="X40" s="52">
        <v>0</v>
      </c>
      <c r="Y40" s="52">
        <v>0</v>
      </c>
      <c r="Z40" s="52">
        <v>1544.5666545889999</v>
      </c>
      <c r="AA40" s="52">
        <v>0</v>
      </c>
      <c r="AB40" s="52">
        <v>0</v>
      </c>
      <c r="AC40" s="52">
        <v>0</v>
      </c>
      <c r="AD40" s="52"/>
    </row>
    <row r="41" spans="2:30" ht="100.8" x14ac:dyDescent="0.3">
      <c r="B41" s="33" t="s">
        <v>37</v>
      </c>
      <c r="C41" s="43" t="s">
        <v>41</v>
      </c>
      <c r="D41" s="40"/>
      <c r="E41" s="21" t="s">
        <v>188</v>
      </c>
      <c r="F41" s="21" t="s">
        <v>104</v>
      </c>
      <c r="G41" s="21" t="s">
        <v>189</v>
      </c>
      <c r="H41" s="21" t="s">
        <v>190</v>
      </c>
      <c r="I41" s="21" t="s">
        <v>107</v>
      </c>
      <c r="J41" s="21" t="s">
        <v>191</v>
      </c>
      <c r="K41" s="21" t="s">
        <v>192</v>
      </c>
      <c r="L41" s="21"/>
      <c r="M41" s="21"/>
      <c r="N41" s="52">
        <v>0</v>
      </c>
      <c r="O41" s="52">
        <v>0</v>
      </c>
      <c r="P41" s="52">
        <v>900.56817999999998</v>
      </c>
      <c r="Q41" s="52">
        <v>900.56817999999998</v>
      </c>
      <c r="R41" s="52">
        <v>0</v>
      </c>
      <c r="S41" s="52">
        <v>0</v>
      </c>
      <c r="T41" s="52">
        <v>1024.1647025000004</v>
      </c>
      <c r="U41" s="52">
        <v>764.16808500000013</v>
      </c>
      <c r="V41" s="52">
        <v>0</v>
      </c>
      <c r="W41" s="52">
        <v>0</v>
      </c>
      <c r="X41" s="52">
        <v>1054.8896435750003</v>
      </c>
      <c r="Y41" s="52">
        <v>787.09312755000019</v>
      </c>
      <c r="Z41" s="52">
        <v>0</v>
      </c>
      <c r="AA41" s="52">
        <v>0</v>
      </c>
      <c r="AB41" s="52">
        <v>1086.5363328822505</v>
      </c>
      <c r="AC41" s="52">
        <v>810.7059213765001</v>
      </c>
      <c r="AD41" s="52"/>
    </row>
    <row r="42" spans="2:30" ht="72" x14ac:dyDescent="0.3">
      <c r="B42" s="33" t="s">
        <v>37</v>
      </c>
      <c r="C42" s="43" t="s">
        <v>43</v>
      </c>
      <c r="D42" s="40"/>
      <c r="E42" s="21" t="s">
        <v>103</v>
      </c>
      <c r="F42" s="21" t="s">
        <v>104</v>
      </c>
      <c r="G42" s="21" t="s">
        <v>123</v>
      </c>
      <c r="H42" s="21" t="s">
        <v>124</v>
      </c>
      <c r="I42" s="21" t="s">
        <v>107</v>
      </c>
      <c r="J42" s="21" t="s">
        <v>193</v>
      </c>
      <c r="K42" s="21" t="s">
        <v>194</v>
      </c>
      <c r="L42" s="21"/>
      <c r="M42" s="21"/>
      <c r="N42" s="52">
        <v>362248.01225999999</v>
      </c>
      <c r="O42" s="52">
        <v>311854.38820000004</v>
      </c>
      <c r="P42" s="52">
        <v>7609</v>
      </c>
      <c r="Q42" s="52">
        <v>4515.8320000000003</v>
      </c>
      <c r="R42" s="52">
        <v>266489.60433</v>
      </c>
      <c r="S42" s="52">
        <v>218852.84499688467</v>
      </c>
      <c r="T42" s="52">
        <v>5809.3098300000001</v>
      </c>
      <c r="U42" s="52">
        <v>0</v>
      </c>
      <c r="V42" s="52">
        <v>903039.87618949998</v>
      </c>
      <c r="W42" s="52">
        <v>828396.5163284099</v>
      </c>
      <c r="X42" s="52">
        <v>5983.5891249000006</v>
      </c>
      <c r="Y42" s="52">
        <v>0</v>
      </c>
      <c r="Z42" s="52">
        <v>930131.07247518492</v>
      </c>
      <c r="AA42" s="52">
        <v>853248.41181826231</v>
      </c>
      <c r="AB42" s="52">
        <v>6163.0967986470005</v>
      </c>
      <c r="AC42" s="52">
        <v>0</v>
      </c>
      <c r="AD42" s="52"/>
    </row>
    <row r="43" spans="2:30" ht="86.4" x14ac:dyDescent="0.3">
      <c r="B43" s="33" t="s">
        <v>37</v>
      </c>
      <c r="C43" s="43" t="s">
        <v>44</v>
      </c>
      <c r="D43" s="40"/>
      <c r="E43" s="21" t="s">
        <v>103</v>
      </c>
      <c r="F43" s="21" t="s">
        <v>104</v>
      </c>
      <c r="G43" s="21" t="s">
        <v>123</v>
      </c>
      <c r="H43" s="21" t="s">
        <v>165</v>
      </c>
      <c r="I43" s="21" t="s">
        <v>107</v>
      </c>
      <c r="J43" s="21" t="s">
        <v>195</v>
      </c>
      <c r="K43" s="21" t="s">
        <v>194</v>
      </c>
      <c r="L43" s="21"/>
      <c r="M43" s="21"/>
      <c r="N43" s="52">
        <v>132591</v>
      </c>
      <c r="O43" s="52">
        <v>26924.129505331919</v>
      </c>
      <c r="P43" s="52">
        <v>104530</v>
      </c>
      <c r="Q43" s="52">
        <v>10722.722615219531</v>
      </c>
      <c r="R43" s="52">
        <v>90847.627499999988</v>
      </c>
      <c r="S43" s="52">
        <v>18447.656990762218</v>
      </c>
      <c r="T43" s="52">
        <v>91279.878120000008</v>
      </c>
      <c r="U43" s="52">
        <v>8572.921790034874</v>
      </c>
      <c r="V43" s="52">
        <v>93573.056324999998</v>
      </c>
      <c r="W43" s="52">
        <v>19001.086700485081</v>
      </c>
      <c r="X43" s="52">
        <v>102258.27446360001</v>
      </c>
      <c r="Y43" s="52">
        <v>10489.68824437166</v>
      </c>
      <c r="Z43" s="52">
        <v>96380.248014749988</v>
      </c>
      <c r="AA43" s="52">
        <v>19571.119301499635</v>
      </c>
      <c r="AB43" s="52">
        <v>105326.02269750801</v>
      </c>
      <c r="AC43" s="52">
        <v>10804.378891702811</v>
      </c>
      <c r="AD43" s="52"/>
    </row>
    <row r="44" spans="2:30" ht="129.6" x14ac:dyDescent="0.3">
      <c r="B44" s="33" t="s">
        <v>37</v>
      </c>
      <c r="C44" s="43" t="s">
        <v>46</v>
      </c>
      <c r="D44" s="40"/>
      <c r="E44" s="21" t="s">
        <v>103</v>
      </c>
      <c r="F44" s="21" t="s">
        <v>104</v>
      </c>
      <c r="G44" s="21">
        <v>2020</v>
      </c>
      <c r="H44" s="21" t="s">
        <v>196</v>
      </c>
      <c r="I44" s="21" t="s">
        <v>107</v>
      </c>
      <c r="J44" s="21" t="s">
        <v>197</v>
      </c>
      <c r="K44" s="21" t="s">
        <v>198</v>
      </c>
      <c r="L44" s="21"/>
      <c r="M44" s="21"/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52">
        <v>0</v>
      </c>
      <c r="AA44" s="52">
        <v>0</v>
      </c>
      <c r="AB44" s="52">
        <v>0</v>
      </c>
      <c r="AC44" s="52">
        <v>0</v>
      </c>
      <c r="AD44" s="52"/>
    </row>
    <row r="45" spans="2:30" ht="86.4" x14ac:dyDescent="0.3">
      <c r="B45" s="33" t="s">
        <v>37</v>
      </c>
      <c r="C45" s="43" t="s">
        <v>47</v>
      </c>
      <c r="D45" s="40"/>
      <c r="E45" s="21" t="s">
        <v>152</v>
      </c>
      <c r="F45" s="21" t="s">
        <v>104</v>
      </c>
      <c r="G45" s="21" t="s">
        <v>199</v>
      </c>
      <c r="H45" s="21" t="s">
        <v>200</v>
      </c>
      <c r="I45" s="21" t="s">
        <v>201</v>
      </c>
      <c r="J45" s="21" t="s">
        <v>202</v>
      </c>
      <c r="K45" s="21" t="s">
        <v>107</v>
      </c>
      <c r="L45" s="21"/>
      <c r="M45" s="21"/>
      <c r="N45" s="52">
        <v>4801</v>
      </c>
      <c r="O45" s="52">
        <v>4801</v>
      </c>
      <c r="P45" s="52">
        <v>5206.94902</v>
      </c>
      <c r="Q45" s="52">
        <v>5206.94902</v>
      </c>
      <c r="R45" s="52">
        <v>6060.2314600000009</v>
      </c>
      <c r="S45" s="52">
        <v>6060.2314600000009</v>
      </c>
      <c r="T45" s="52">
        <v>8338.2781500000019</v>
      </c>
      <c r="U45" s="52">
        <v>8338.2781500000019</v>
      </c>
      <c r="V45" s="52">
        <v>4742.3609663759999</v>
      </c>
      <c r="W45" s="52">
        <v>4742.3609663759999</v>
      </c>
      <c r="X45" s="52">
        <v>27935.774505564004</v>
      </c>
      <c r="Y45" s="52">
        <v>27935.774505564004</v>
      </c>
      <c r="Z45" s="52">
        <v>6008.2130112079994</v>
      </c>
      <c r="AA45" s="52">
        <v>6008.2130112079994</v>
      </c>
      <c r="AB45" s="52">
        <v>38299.464630495007</v>
      </c>
      <c r="AC45" s="52">
        <v>38299.464630495007</v>
      </c>
      <c r="AD45" s="52"/>
    </row>
    <row r="46" spans="2:30" ht="115.2" x14ac:dyDescent="0.3">
      <c r="B46" s="33" t="s">
        <v>37</v>
      </c>
      <c r="C46" s="43" t="s">
        <v>49</v>
      </c>
      <c r="D46" s="40"/>
      <c r="E46" s="21" t="s">
        <v>131</v>
      </c>
      <c r="F46" s="21"/>
      <c r="G46" s="21" t="s">
        <v>203</v>
      </c>
      <c r="H46" s="21" t="s">
        <v>204</v>
      </c>
      <c r="I46" s="21" t="s">
        <v>107</v>
      </c>
      <c r="J46" s="21" t="s">
        <v>205</v>
      </c>
      <c r="K46" s="21" t="s">
        <v>206</v>
      </c>
      <c r="L46" s="21"/>
      <c r="M46" s="21"/>
      <c r="N46" s="52">
        <v>43874</v>
      </c>
      <c r="O46" s="52">
        <v>23097</v>
      </c>
      <c r="P46" s="52">
        <v>0</v>
      </c>
      <c r="Q46" s="52">
        <v>0</v>
      </c>
      <c r="R46" s="52">
        <v>64023.161022727276</v>
      </c>
      <c r="S46" s="52">
        <v>21568.023261145914</v>
      </c>
      <c r="T46" s="52">
        <v>0</v>
      </c>
      <c r="U46" s="52">
        <v>0</v>
      </c>
      <c r="V46" s="52">
        <v>2250.0000000000005</v>
      </c>
      <c r="W46" s="52">
        <v>2250.0000000000005</v>
      </c>
      <c r="X46" s="52">
        <v>0</v>
      </c>
      <c r="Y46" s="52">
        <v>0</v>
      </c>
      <c r="Z46" s="52">
        <v>2250.0000000000005</v>
      </c>
      <c r="AA46" s="52">
        <v>2250.0000000000005</v>
      </c>
      <c r="AB46" s="52">
        <v>0</v>
      </c>
      <c r="AC46" s="52">
        <v>0</v>
      </c>
      <c r="AD46" s="52"/>
    </row>
    <row r="47" spans="2:30" ht="273.60000000000002" x14ac:dyDescent="0.3">
      <c r="B47" s="33" t="s">
        <v>37</v>
      </c>
      <c r="C47" s="43" t="s">
        <v>50</v>
      </c>
      <c r="D47" s="40"/>
      <c r="E47" s="21" t="s">
        <v>103</v>
      </c>
      <c r="F47" s="21" t="s">
        <v>104</v>
      </c>
      <c r="G47" s="21" t="s">
        <v>207</v>
      </c>
      <c r="H47" s="21" t="s">
        <v>208</v>
      </c>
      <c r="I47" s="21" t="s">
        <v>107</v>
      </c>
      <c r="J47" s="21" t="s">
        <v>209</v>
      </c>
      <c r="K47" s="21" t="s">
        <v>210</v>
      </c>
      <c r="L47" s="21"/>
      <c r="M47" s="21"/>
      <c r="N47" s="52">
        <v>1041086</v>
      </c>
      <c r="O47" s="52">
        <v>397217.7564030966</v>
      </c>
      <c r="P47" s="52">
        <v>197577</v>
      </c>
      <c r="Q47" s="52">
        <v>64400.192350382044</v>
      </c>
      <c r="R47" s="52">
        <v>949901.46985830518</v>
      </c>
      <c r="S47" s="52">
        <v>455039.11325079971</v>
      </c>
      <c r="T47" s="52">
        <v>200297.18130673224</v>
      </c>
      <c r="U47" s="52">
        <v>75645.011448775651</v>
      </c>
      <c r="V47" s="52">
        <v>935723.24633575452</v>
      </c>
      <c r="W47" s="52">
        <v>444679.78279495577</v>
      </c>
      <c r="X47" s="52">
        <v>321606.47178335238</v>
      </c>
      <c r="Y47" s="52">
        <v>204604.56606252081</v>
      </c>
      <c r="Z47" s="52">
        <v>963794.94372582703</v>
      </c>
      <c r="AA47" s="52">
        <v>458020.17627880449</v>
      </c>
      <c r="AB47" s="52">
        <v>331254.6659368531</v>
      </c>
      <c r="AC47" s="52">
        <v>210742.70304439642</v>
      </c>
      <c r="AD47" s="52"/>
    </row>
    <row r="48" spans="2:30" ht="57.6" x14ac:dyDescent="0.3">
      <c r="B48" s="33" t="s">
        <v>37</v>
      </c>
      <c r="C48" s="43" t="s">
        <v>54</v>
      </c>
      <c r="D48" s="40"/>
      <c r="E48" s="21" t="s">
        <v>111</v>
      </c>
      <c r="F48" s="21" t="s">
        <v>111</v>
      </c>
      <c r="G48" s="21" t="s">
        <v>211</v>
      </c>
      <c r="H48" s="21" t="s">
        <v>211</v>
      </c>
      <c r="I48" s="21" t="s">
        <v>211</v>
      </c>
      <c r="J48" s="21" t="s">
        <v>211</v>
      </c>
      <c r="K48" s="21" t="s">
        <v>211</v>
      </c>
      <c r="L48" s="21" t="s">
        <v>212</v>
      </c>
      <c r="M48" s="21"/>
      <c r="N48" s="52">
        <v>0</v>
      </c>
      <c r="O48" s="52">
        <v>0</v>
      </c>
      <c r="P48" s="52">
        <v>0</v>
      </c>
      <c r="Q48" s="52">
        <v>0</v>
      </c>
      <c r="R48" s="52" t="s">
        <v>107</v>
      </c>
      <c r="S48" s="52" t="s">
        <v>107</v>
      </c>
      <c r="T48" s="52" t="s">
        <v>107</v>
      </c>
      <c r="U48" s="52" t="s">
        <v>107</v>
      </c>
      <c r="V48" s="52" t="s">
        <v>107</v>
      </c>
      <c r="W48" s="52" t="s">
        <v>107</v>
      </c>
      <c r="X48" s="52" t="s">
        <v>107</v>
      </c>
      <c r="Y48" s="52" t="s">
        <v>107</v>
      </c>
      <c r="Z48" s="52" t="s">
        <v>107</v>
      </c>
      <c r="AA48" s="52" t="s">
        <v>107</v>
      </c>
      <c r="AB48" s="52" t="s">
        <v>107</v>
      </c>
      <c r="AC48" s="52" t="s">
        <v>107</v>
      </c>
      <c r="AD48" s="52" t="s">
        <v>212</v>
      </c>
    </row>
    <row r="49" spans="2:30" ht="57.6" x14ac:dyDescent="0.3">
      <c r="B49" s="33" t="s">
        <v>37</v>
      </c>
      <c r="C49" s="43" t="s">
        <v>55</v>
      </c>
      <c r="D49" s="40"/>
      <c r="E49" s="21" t="s">
        <v>111</v>
      </c>
      <c r="F49" s="21" t="s">
        <v>111</v>
      </c>
      <c r="G49" s="21" t="s">
        <v>123</v>
      </c>
      <c r="H49" s="21" t="s">
        <v>196</v>
      </c>
      <c r="I49" s="21" t="s">
        <v>107</v>
      </c>
      <c r="J49" s="21" t="s">
        <v>125</v>
      </c>
      <c r="K49" s="21" t="s">
        <v>213</v>
      </c>
      <c r="L49" s="21" t="s">
        <v>214</v>
      </c>
      <c r="M49" s="21"/>
      <c r="N49" s="52">
        <v>0</v>
      </c>
      <c r="O49" s="52">
        <v>0</v>
      </c>
      <c r="P49" s="52">
        <v>0</v>
      </c>
      <c r="Q49" s="52">
        <v>0</v>
      </c>
      <c r="R49" s="52" t="s">
        <v>107</v>
      </c>
      <c r="S49" s="52" t="s">
        <v>107</v>
      </c>
      <c r="T49" s="52" t="s">
        <v>107</v>
      </c>
      <c r="U49" s="52" t="s">
        <v>107</v>
      </c>
      <c r="V49" s="52" t="s">
        <v>107</v>
      </c>
      <c r="W49" s="52" t="s">
        <v>107</v>
      </c>
      <c r="X49" s="52" t="s">
        <v>107</v>
      </c>
      <c r="Y49" s="52" t="s">
        <v>107</v>
      </c>
      <c r="Z49" s="52" t="s">
        <v>107</v>
      </c>
      <c r="AA49" s="52" t="s">
        <v>107</v>
      </c>
      <c r="AB49" s="52" t="s">
        <v>107</v>
      </c>
      <c r="AC49" s="52" t="s">
        <v>107</v>
      </c>
      <c r="AD49" s="52" t="s">
        <v>214</v>
      </c>
    </row>
    <row r="50" spans="2:30" x14ac:dyDescent="0.3">
      <c r="B50" s="33" t="s">
        <v>37</v>
      </c>
      <c r="C50" s="43" t="s">
        <v>56</v>
      </c>
      <c r="D50" s="40"/>
      <c r="E50" s="21" t="s">
        <v>111</v>
      </c>
      <c r="F50" s="21" t="s">
        <v>111</v>
      </c>
      <c r="G50" s="21" t="s">
        <v>123</v>
      </c>
      <c r="H50" s="21" t="s">
        <v>124</v>
      </c>
      <c r="I50" s="21" t="s">
        <v>107</v>
      </c>
      <c r="J50" s="21" t="s">
        <v>215</v>
      </c>
      <c r="K50" s="21" t="s">
        <v>215</v>
      </c>
      <c r="L50" s="21" t="s">
        <v>214</v>
      </c>
      <c r="M50" s="21"/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2"/>
    </row>
    <row r="51" spans="2:30" ht="115.2" x14ac:dyDescent="0.3">
      <c r="B51" s="33" t="s">
        <v>57</v>
      </c>
      <c r="C51" s="43" t="s">
        <v>58</v>
      </c>
      <c r="D51" s="40"/>
      <c r="E51" s="21" t="s">
        <v>113</v>
      </c>
      <c r="F51" s="21" t="s">
        <v>113</v>
      </c>
      <c r="G51" s="21" t="s">
        <v>123</v>
      </c>
      <c r="H51" s="21" t="s">
        <v>124</v>
      </c>
      <c r="I51" s="21" t="s">
        <v>107</v>
      </c>
      <c r="J51" s="21" t="s">
        <v>125</v>
      </c>
      <c r="K51" s="21" t="s">
        <v>216</v>
      </c>
      <c r="L51" s="21" t="s">
        <v>217</v>
      </c>
      <c r="M51" s="21"/>
      <c r="N51" s="52">
        <v>0</v>
      </c>
      <c r="O51" s="52">
        <v>0</v>
      </c>
      <c r="P51" s="52">
        <v>0</v>
      </c>
      <c r="Q51" s="52">
        <v>0</v>
      </c>
      <c r="R51" s="52" t="s">
        <v>107</v>
      </c>
      <c r="S51" s="52" t="s">
        <v>107</v>
      </c>
      <c r="T51" s="52" t="s">
        <v>107</v>
      </c>
      <c r="U51" s="52" t="s">
        <v>107</v>
      </c>
      <c r="V51" s="52" t="s">
        <v>107</v>
      </c>
      <c r="W51" s="52" t="s">
        <v>107</v>
      </c>
      <c r="X51" s="52" t="s">
        <v>107</v>
      </c>
      <c r="Y51" s="52" t="s">
        <v>107</v>
      </c>
      <c r="Z51" s="52" t="s">
        <v>107</v>
      </c>
      <c r="AA51" s="52" t="s">
        <v>107</v>
      </c>
      <c r="AB51" s="52" t="s">
        <v>107</v>
      </c>
      <c r="AC51" s="52" t="s">
        <v>107</v>
      </c>
      <c r="AD51" s="52" t="s">
        <v>217</v>
      </c>
    </row>
    <row r="52" spans="2:30" ht="28.8" x14ac:dyDescent="0.3">
      <c r="B52" s="33" t="s">
        <v>59</v>
      </c>
      <c r="C52" s="43" t="s">
        <v>59</v>
      </c>
      <c r="D52" s="40"/>
      <c r="E52" s="21" t="s">
        <v>111</v>
      </c>
      <c r="F52" s="21" t="s">
        <v>111</v>
      </c>
      <c r="G52" s="21">
        <v>2019</v>
      </c>
      <c r="H52" s="21" t="s">
        <v>196</v>
      </c>
      <c r="I52" s="21" t="s">
        <v>107</v>
      </c>
      <c r="J52" s="21" t="s">
        <v>218</v>
      </c>
      <c r="K52" s="21" t="s">
        <v>107</v>
      </c>
      <c r="L52" s="21"/>
      <c r="M52" s="21"/>
      <c r="N52" s="52">
        <v>11932</v>
      </c>
      <c r="O52" s="52">
        <v>2864</v>
      </c>
      <c r="P52" s="52">
        <v>0</v>
      </c>
      <c r="Q52" s="52">
        <v>0</v>
      </c>
      <c r="R52" s="52">
        <v>10750</v>
      </c>
      <c r="S52" s="52">
        <v>3325.6654224428148</v>
      </c>
      <c r="T52" s="52">
        <v>0</v>
      </c>
      <c r="U52" s="52">
        <v>0</v>
      </c>
      <c r="V52" s="52">
        <v>11072.5</v>
      </c>
      <c r="W52" s="52">
        <v>3425.4353851160995</v>
      </c>
      <c r="X52" s="52">
        <v>0</v>
      </c>
      <c r="Y52" s="52">
        <v>0</v>
      </c>
      <c r="Z52" s="52">
        <v>11404.675000000001</v>
      </c>
      <c r="AA52" s="52">
        <v>3528.1984466695826</v>
      </c>
      <c r="AB52" s="52">
        <v>0</v>
      </c>
      <c r="AC52" s="52">
        <v>0</v>
      </c>
      <c r="AD52" s="52"/>
    </row>
    <row r="53" spans="2:30" ht="28.8" x14ac:dyDescent="0.3">
      <c r="B53" s="33" t="s">
        <v>60</v>
      </c>
      <c r="C53" s="43" t="s">
        <v>63</v>
      </c>
      <c r="D53" s="40"/>
      <c r="E53" s="21" t="s">
        <v>111</v>
      </c>
      <c r="F53" s="21" t="s">
        <v>111</v>
      </c>
      <c r="G53" s="21">
        <v>2017</v>
      </c>
      <c r="H53" s="21" t="s">
        <v>124</v>
      </c>
      <c r="I53" s="21" t="s">
        <v>107</v>
      </c>
      <c r="J53" s="21" t="s">
        <v>159</v>
      </c>
      <c r="K53" s="21" t="s">
        <v>107</v>
      </c>
      <c r="L53" s="21"/>
      <c r="M53" s="21"/>
      <c r="N53" s="52">
        <v>0</v>
      </c>
      <c r="O53" s="52">
        <v>0</v>
      </c>
      <c r="P53" s="52">
        <v>18474.907630000002</v>
      </c>
      <c r="Q53" s="52">
        <v>18474.907630000002</v>
      </c>
      <c r="R53" s="52">
        <v>0</v>
      </c>
      <c r="S53" s="52">
        <v>0</v>
      </c>
      <c r="T53" s="52">
        <v>15324.18</v>
      </c>
      <c r="U53" s="52">
        <v>15324.18</v>
      </c>
      <c r="V53" s="52">
        <v>0</v>
      </c>
      <c r="W53" s="52">
        <v>0</v>
      </c>
      <c r="X53" s="52">
        <v>15783.9054</v>
      </c>
      <c r="Y53" s="52">
        <v>15783.9054</v>
      </c>
      <c r="Z53" s="52">
        <v>0</v>
      </c>
      <c r="AA53" s="52">
        <v>0</v>
      </c>
      <c r="AB53" s="52">
        <v>16257.422562</v>
      </c>
      <c r="AC53" s="52">
        <v>16257.422562</v>
      </c>
      <c r="AD53" s="52"/>
    </row>
    <row r="54" spans="2:30" ht="28.8" x14ac:dyDescent="0.3">
      <c r="B54" s="33" t="s">
        <v>60</v>
      </c>
      <c r="C54" s="43" t="s">
        <v>65</v>
      </c>
      <c r="D54" s="40"/>
      <c r="E54" s="21" t="s">
        <v>111</v>
      </c>
      <c r="F54" s="21" t="s">
        <v>111</v>
      </c>
      <c r="G54" s="21">
        <v>2015</v>
      </c>
      <c r="H54" s="21" t="s">
        <v>124</v>
      </c>
      <c r="I54" s="21" t="s">
        <v>107</v>
      </c>
      <c r="J54" s="21" t="s">
        <v>159</v>
      </c>
      <c r="K54" s="21" t="s">
        <v>107</v>
      </c>
      <c r="L54" s="21"/>
      <c r="M54" s="21"/>
      <c r="N54" s="52">
        <v>0</v>
      </c>
      <c r="O54" s="52">
        <v>0</v>
      </c>
      <c r="P54" s="52">
        <v>140.97379999999998</v>
      </c>
      <c r="Q54" s="52">
        <v>140.97379999999998</v>
      </c>
      <c r="R54" s="52">
        <v>0</v>
      </c>
      <c r="S54" s="52">
        <v>0</v>
      </c>
      <c r="T54" s="52">
        <v>150.47255999999999</v>
      </c>
      <c r="U54" s="52">
        <v>150.47255999999999</v>
      </c>
      <c r="V54" s="52">
        <v>0</v>
      </c>
      <c r="W54" s="52">
        <v>0</v>
      </c>
      <c r="X54" s="52">
        <v>154.98673679999999</v>
      </c>
      <c r="Y54" s="52">
        <v>154.98673679999999</v>
      </c>
      <c r="Z54" s="52">
        <v>0</v>
      </c>
      <c r="AA54" s="52">
        <v>0</v>
      </c>
      <c r="AB54" s="52">
        <v>159.63633890399998</v>
      </c>
      <c r="AC54" s="52">
        <v>159.63633890399998</v>
      </c>
      <c r="AD54" s="52"/>
    </row>
    <row r="55" spans="2:30" ht="158.4" x14ac:dyDescent="0.3">
      <c r="B55" s="33" t="s">
        <v>66</v>
      </c>
      <c r="C55" s="54" t="s">
        <v>82</v>
      </c>
      <c r="D55" s="40" t="s">
        <v>219</v>
      </c>
      <c r="E55" s="21" t="s">
        <v>164</v>
      </c>
      <c r="F55" s="21"/>
      <c r="G55" s="21" t="s">
        <v>123</v>
      </c>
      <c r="H55" s="21" t="s">
        <v>144</v>
      </c>
      <c r="I55" s="21" t="s">
        <v>107</v>
      </c>
      <c r="J55" s="21" t="s">
        <v>156</v>
      </c>
      <c r="K55" s="21" t="s">
        <v>220</v>
      </c>
      <c r="L55" s="21"/>
      <c r="M55" s="21"/>
      <c r="N55" s="52">
        <v>0</v>
      </c>
      <c r="O55" s="52">
        <v>0</v>
      </c>
      <c r="P55" s="52">
        <v>910593.40761998959</v>
      </c>
      <c r="Q55" s="52">
        <v>306967.88441909675</v>
      </c>
      <c r="R55" s="52">
        <v>0</v>
      </c>
      <c r="S55" s="52">
        <v>0</v>
      </c>
      <c r="T55" s="52">
        <v>795246</v>
      </c>
      <c r="U55" s="52">
        <v>432220.43408319482</v>
      </c>
      <c r="V55" s="52">
        <v>0</v>
      </c>
      <c r="W55" s="52">
        <v>0</v>
      </c>
      <c r="X55" s="52">
        <v>792337.92846827814</v>
      </c>
      <c r="Y55" s="52">
        <v>430639.88172608038</v>
      </c>
      <c r="Z55" s="52">
        <v>0</v>
      </c>
      <c r="AA55" s="52">
        <v>0</v>
      </c>
      <c r="AB55" s="52">
        <v>754559.87253038096</v>
      </c>
      <c r="AC55" s="52">
        <v>410107.30723177659</v>
      </c>
      <c r="AD55" s="52"/>
    </row>
    <row r="56" spans="2:30" ht="115.2" x14ac:dyDescent="0.3">
      <c r="B56" s="33" t="s">
        <v>66</v>
      </c>
      <c r="C56" s="54" t="s">
        <v>83</v>
      </c>
      <c r="D56" s="40"/>
      <c r="E56" s="21" t="s">
        <v>164</v>
      </c>
      <c r="F56" s="21"/>
      <c r="G56" s="21" t="s">
        <v>221</v>
      </c>
      <c r="H56" s="21" t="s">
        <v>222</v>
      </c>
      <c r="I56" s="21" t="s">
        <v>223</v>
      </c>
      <c r="J56" s="21" t="s">
        <v>224</v>
      </c>
      <c r="K56" s="21" t="s">
        <v>225</v>
      </c>
      <c r="L56" s="21"/>
      <c r="M56" s="21"/>
      <c r="N56" s="52">
        <v>0</v>
      </c>
      <c r="O56" s="52">
        <v>0</v>
      </c>
      <c r="P56" s="52">
        <v>1400.1046099999999</v>
      </c>
      <c r="Q56" s="52">
        <v>1400.1046099999999</v>
      </c>
      <c r="R56" s="52">
        <v>0</v>
      </c>
      <c r="S56" s="52">
        <v>0</v>
      </c>
      <c r="T56" s="52">
        <v>3356.6698200000001</v>
      </c>
      <c r="U56" s="52">
        <v>3356.6698200000001</v>
      </c>
      <c r="V56" s="52">
        <v>0</v>
      </c>
      <c r="W56" s="52">
        <v>0</v>
      </c>
      <c r="X56" s="52">
        <v>3457.3699145999999</v>
      </c>
      <c r="Y56" s="52">
        <v>3457.3699145999999</v>
      </c>
      <c r="Z56" s="52">
        <v>0</v>
      </c>
      <c r="AA56" s="52">
        <v>0</v>
      </c>
      <c r="AB56" s="52">
        <v>3561.0910120380004</v>
      </c>
      <c r="AC56" s="52">
        <v>3561.0910120380004</v>
      </c>
      <c r="AD56" s="52"/>
    </row>
    <row r="57" spans="2:30" ht="86.4" x14ac:dyDescent="0.3">
      <c r="B57" s="33" t="s">
        <v>66</v>
      </c>
      <c r="C57" s="43" t="s">
        <v>68</v>
      </c>
      <c r="D57" s="40"/>
      <c r="E57" s="21" t="s">
        <v>164</v>
      </c>
      <c r="F57" s="21"/>
      <c r="G57" s="21" t="s">
        <v>123</v>
      </c>
      <c r="H57" s="21" t="s">
        <v>144</v>
      </c>
      <c r="I57" s="21" t="s">
        <v>107</v>
      </c>
      <c r="J57" s="21" t="s">
        <v>156</v>
      </c>
      <c r="K57" s="21" t="s">
        <v>226</v>
      </c>
      <c r="L57" s="21"/>
      <c r="M57" s="21"/>
      <c r="N57" s="52">
        <v>0</v>
      </c>
      <c r="O57" s="52">
        <v>0</v>
      </c>
      <c r="P57" s="52">
        <v>49027.8675</v>
      </c>
      <c r="Q57" s="52">
        <v>49027.8675</v>
      </c>
      <c r="R57" s="52">
        <v>0</v>
      </c>
      <c r="S57" s="52">
        <v>0</v>
      </c>
      <c r="T57" s="52">
        <v>80400</v>
      </c>
      <c r="U57" s="52">
        <v>79889.933840304191</v>
      </c>
      <c r="V57" s="52">
        <v>0</v>
      </c>
      <c r="W57" s="52">
        <v>0</v>
      </c>
      <c r="X57" s="52">
        <v>102581.80067077592</v>
      </c>
      <c r="Y57" s="52">
        <v>101931.01080606418</v>
      </c>
      <c r="Z57" s="52">
        <v>0</v>
      </c>
      <c r="AA57" s="52">
        <v>0</v>
      </c>
      <c r="AB57" s="52">
        <v>97690.780230239296</v>
      </c>
      <c r="AC57" s="52">
        <v>97071.019519919326</v>
      </c>
      <c r="AD57" s="52"/>
    </row>
    <row r="58" spans="2:30" ht="28.8" x14ac:dyDescent="0.3">
      <c r="B58" s="33" t="s">
        <v>66</v>
      </c>
      <c r="C58" s="43" t="s">
        <v>72</v>
      </c>
      <c r="D58" s="40"/>
      <c r="E58" s="21" t="s">
        <v>164</v>
      </c>
      <c r="F58" s="21"/>
      <c r="G58" s="21" t="s">
        <v>107</v>
      </c>
      <c r="H58" s="21" t="s">
        <v>107</v>
      </c>
      <c r="I58" s="21" t="s">
        <v>107</v>
      </c>
      <c r="J58" s="21" t="s">
        <v>107</v>
      </c>
      <c r="K58" s="21" t="s">
        <v>107</v>
      </c>
      <c r="L58" s="21" t="s">
        <v>179</v>
      </c>
      <c r="M58" s="21"/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0</v>
      </c>
      <c r="Z58" s="52">
        <v>0</v>
      </c>
      <c r="AA58" s="52">
        <v>0</v>
      </c>
      <c r="AB58" s="52">
        <v>0</v>
      </c>
      <c r="AC58" s="52">
        <v>0</v>
      </c>
      <c r="AD58" s="52"/>
    </row>
    <row r="59" spans="2:30" ht="144" x14ac:dyDescent="0.3">
      <c r="B59" s="33" t="s">
        <v>66</v>
      </c>
      <c r="C59" s="43" t="s">
        <v>240</v>
      </c>
      <c r="D59" s="40"/>
      <c r="E59" s="21" t="s">
        <v>164</v>
      </c>
      <c r="F59" s="21"/>
      <c r="G59" s="21" t="s">
        <v>123</v>
      </c>
      <c r="H59" s="21" t="s">
        <v>165</v>
      </c>
      <c r="I59" s="21" t="s">
        <v>107</v>
      </c>
      <c r="J59" s="21" t="s">
        <v>156</v>
      </c>
      <c r="K59" s="21" t="s">
        <v>227</v>
      </c>
      <c r="L59" s="21"/>
      <c r="M59" s="21"/>
      <c r="N59" s="52">
        <v>0</v>
      </c>
      <c r="O59" s="52">
        <v>0</v>
      </c>
      <c r="P59" s="52">
        <v>963.90800000000002</v>
      </c>
      <c r="Q59" s="52">
        <v>963.90800000000002</v>
      </c>
      <c r="R59" s="52">
        <v>0</v>
      </c>
      <c r="S59" s="52">
        <v>0</v>
      </c>
      <c r="T59" s="52">
        <v>15553.157999999999</v>
      </c>
      <c r="U59" s="52">
        <v>15553.157999999999</v>
      </c>
      <c r="V59" s="52">
        <v>0</v>
      </c>
      <c r="W59" s="52">
        <v>0</v>
      </c>
      <c r="X59" s="52">
        <v>12680</v>
      </c>
      <c r="Y59" s="52">
        <v>12680</v>
      </c>
      <c r="Z59" s="52">
        <v>0</v>
      </c>
      <c r="AA59" s="52">
        <v>0</v>
      </c>
      <c r="AB59" s="52">
        <v>12680</v>
      </c>
      <c r="AC59" s="52">
        <v>12680</v>
      </c>
      <c r="AD59" s="52"/>
    </row>
    <row r="60" spans="2:30" ht="86.4" x14ac:dyDescent="0.3">
      <c r="B60" s="33" t="s">
        <v>66</v>
      </c>
      <c r="C60" s="43" t="s">
        <v>73</v>
      </c>
      <c r="D60" s="40"/>
      <c r="E60" s="21" t="s">
        <v>164</v>
      </c>
      <c r="F60" s="21"/>
      <c r="G60" s="21" t="s">
        <v>123</v>
      </c>
      <c r="H60" s="21" t="s">
        <v>144</v>
      </c>
      <c r="I60" s="21" t="s">
        <v>107</v>
      </c>
      <c r="J60" s="21" t="s">
        <v>156</v>
      </c>
      <c r="K60" s="21" t="s">
        <v>228</v>
      </c>
      <c r="L60" s="21"/>
      <c r="M60" s="21"/>
      <c r="N60" s="52">
        <v>0</v>
      </c>
      <c r="O60" s="52">
        <v>0</v>
      </c>
      <c r="P60" s="52">
        <v>7666.1650499999987</v>
      </c>
      <c r="Q60" s="52">
        <v>2299.8495149999994</v>
      </c>
      <c r="R60" s="52">
        <v>0</v>
      </c>
      <c r="S60" s="52">
        <v>0</v>
      </c>
      <c r="T60" s="52">
        <v>13000</v>
      </c>
      <c r="U60" s="52">
        <v>7577.6</v>
      </c>
      <c r="V60" s="52">
        <v>0</v>
      </c>
      <c r="W60" s="52">
        <v>0</v>
      </c>
      <c r="X60" s="52">
        <v>12676.458257795504</v>
      </c>
      <c r="Y60" s="52">
        <v>7389.0100072516325</v>
      </c>
      <c r="Z60" s="52">
        <v>0</v>
      </c>
      <c r="AA60" s="52">
        <v>0</v>
      </c>
      <c r="AB60" s="52">
        <v>12072.054591189268</v>
      </c>
      <c r="AC60" s="52">
        <v>7036.7077592458318</v>
      </c>
      <c r="AD60" s="52"/>
    </row>
    <row r="61" spans="2:30" x14ac:dyDescent="0.3">
      <c r="B61" s="33" t="s">
        <v>66</v>
      </c>
      <c r="C61" s="34" t="s">
        <v>74</v>
      </c>
      <c r="D61" s="34" t="s">
        <v>229</v>
      </c>
      <c r="E61" s="21" t="s">
        <v>111</v>
      </c>
      <c r="F61" s="21" t="s">
        <v>111</v>
      </c>
      <c r="G61" s="21">
        <v>2021</v>
      </c>
      <c r="H61" s="21" t="s">
        <v>144</v>
      </c>
      <c r="I61" s="21" t="s">
        <v>107</v>
      </c>
      <c r="J61" s="21" t="s">
        <v>107</v>
      </c>
      <c r="K61" s="21" t="s">
        <v>107</v>
      </c>
      <c r="L61" s="21"/>
      <c r="M61" s="21"/>
      <c r="N61" s="52">
        <v>0</v>
      </c>
      <c r="O61" s="52">
        <v>0</v>
      </c>
      <c r="P61" s="52">
        <v>35300.136319999983</v>
      </c>
      <c r="Q61" s="52">
        <v>35300.136319999983</v>
      </c>
      <c r="R61" s="52">
        <v>0</v>
      </c>
      <c r="S61" s="52">
        <v>0</v>
      </c>
      <c r="T61" s="52">
        <v>38798</v>
      </c>
      <c r="U61" s="52">
        <v>38798</v>
      </c>
      <c r="V61" s="52">
        <v>0</v>
      </c>
      <c r="W61" s="52">
        <v>0</v>
      </c>
      <c r="X61" s="52">
        <v>17552.019126178391</v>
      </c>
      <c r="Y61" s="52">
        <v>17552.019126178391</v>
      </c>
      <c r="Z61" s="52">
        <v>0</v>
      </c>
      <c r="AA61" s="52">
        <v>0</v>
      </c>
      <c r="AB61" s="52">
        <v>16715.152510877448</v>
      </c>
      <c r="AC61" s="52">
        <v>16715.152510877448</v>
      </c>
      <c r="AD61" s="52"/>
    </row>
    <row r="62" spans="2:30" ht="28.8" x14ac:dyDescent="0.3">
      <c r="B62" s="33" t="s">
        <v>66</v>
      </c>
      <c r="C62" s="34" t="s">
        <v>56</v>
      </c>
      <c r="D62" s="34"/>
      <c r="E62" s="21" t="s">
        <v>111</v>
      </c>
      <c r="F62" s="21" t="s">
        <v>111</v>
      </c>
      <c r="G62" s="21" t="s">
        <v>107</v>
      </c>
      <c r="H62" s="21" t="s">
        <v>107</v>
      </c>
      <c r="I62" s="21" t="s">
        <v>107</v>
      </c>
      <c r="J62" s="21" t="s">
        <v>107</v>
      </c>
      <c r="K62" s="21" t="s">
        <v>107</v>
      </c>
      <c r="L62" s="21" t="s">
        <v>179</v>
      </c>
      <c r="M62" s="21"/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2">
        <v>0</v>
      </c>
      <c r="AC62" s="52">
        <v>0</v>
      </c>
      <c r="AD62" s="52"/>
    </row>
    <row r="63" spans="2:30" ht="43.2" x14ac:dyDescent="0.3">
      <c r="B63" s="33" t="s">
        <v>75</v>
      </c>
      <c r="C63" s="34" t="s">
        <v>75</v>
      </c>
      <c r="D63" s="34"/>
      <c r="E63" s="21" t="s">
        <v>111</v>
      </c>
      <c r="F63" s="21" t="s">
        <v>230</v>
      </c>
      <c r="G63" s="21" t="s">
        <v>107</v>
      </c>
      <c r="H63" s="21" t="s">
        <v>107</v>
      </c>
      <c r="I63" s="21" t="s">
        <v>107</v>
      </c>
      <c r="J63" s="21" t="s">
        <v>107</v>
      </c>
      <c r="K63" s="21" t="s">
        <v>107</v>
      </c>
      <c r="L63" s="21" t="s">
        <v>231</v>
      </c>
      <c r="M63" s="21"/>
      <c r="N63" s="52">
        <v>0</v>
      </c>
      <c r="O63" s="52">
        <v>0</v>
      </c>
      <c r="P63" s="52">
        <v>0</v>
      </c>
      <c r="Q63" s="52">
        <v>0</v>
      </c>
      <c r="R63" s="52" t="s">
        <v>107</v>
      </c>
      <c r="S63" s="52" t="s">
        <v>107</v>
      </c>
      <c r="T63" s="52" t="s">
        <v>107</v>
      </c>
      <c r="U63" s="52" t="s">
        <v>107</v>
      </c>
      <c r="V63" s="52" t="s">
        <v>107</v>
      </c>
      <c r="W63" s="52" t="s">
        <v>107</v>
      </c>
      <c r="X63" s="52" t="s">
        <v>107</v>
      </c>
      <c r="Y63" s="52" t="s">
        <v>107</v>
      </c>
      <c r="Z63" s="52" t="s">
        <v>107</v>
      </c>
      <c r="AA63" s="52" t="s">
        <v>107</v>
      </c>
      <c r="AB63" s="52" t="s">
        <v>107</v>
      </c>
      <c r="AC63" s="52" t="s">
        <v>107</v>
      </c>
      <c r="AD63" s="52" t="s">
        <v>241</v>
      </c>
    </row>
    <row r="64" spans="2:30" ht="43.2" x14ac:dyDescent="0.3">
      <c r="B64" s="33" t="s">
        <v>232</v>
      </c>
      <c r="C64" s="55" t="s">
        <v>85</v>
      </c>
      <c r="D64" s="34"/>
      <c r="E64" s="21" t="s">
        <v>111</v>
      </c>
      <c r="F64" s="21" t="s">
        <v>111</v>
      </c>
      <c r="G64" s="21" t="s">
        <v>233</v>
      </c>
      <c r="H64" s="21" t="s">
        <v>234</v>
      </c>
      <c r="I64" s="21" t="s">
        <v>107</v>
      </c>
      <c r="J64" s="21" t="s">
        <v>233</v>
      </c>
      <c r="K64" s="21" t="s">
        <v>233</v>
      </c>
      <c r="L64" s="21"/>
      <c r="M64" s="21"/>
      <c r="N64" s="52">
        <v>55425.483240000016</v>
      </c>
      <c r="O64" s="52">
        <v>55425.483240000016</v>
      </c>
      <c r="P64" s="52">
        <v>114901.14336</v>
      </c>
      <c r="Q64" s="52">
        <v>114901.14336</v>
      </c>
      <c r="R64" s="52">
        <v>109538.42142</v>
      </c>
      <c r="S64" s="52">
        <v>109538.42142</v>
      </c>
      <c r="T64" s="52">
        <v>115625.52271000002</v>
      </c>
      <c r="U64" s="52">
        <v>115625.52271000002</v>
      </c>
      <c r="V64" s="52">
        <v>121029.2459587</v>
      </c>
      <c r="W64" s="52">
        <v>121029.2459587</v>
      </c>
      <c r="X64" s="52">
        <v>118420.83203770002</v>
      </c>
      <c r="Y64" s="52">
        <v>118420.83203770002</v>
      </c>
      <c r="Z64" s="52">
        <v>124660.123337461</v>
      </c>
      <c r="AA64" s="52">
        <v>124660.123337461</v>
      </c>
      <c r="AB64" s="52">
        <v>121973.45699883102</v>
      </c>
      <c r="AC64" s="52">
        <v>121973.45699883102</v>
      </c>
      <c r="AD64" s="52"/>
    </row>
    <row r="65" spans="2:30" x14ac:dyDescent="0.3">
      <c r="B65" s="33"/>
      <c r="C65" s="34"/>
      <c r="D65" s="34"/>
      <c r="E65" s="21"/>
      <c r="F65" s="21"/>
      <c r="G65" s="21"/>
      <c r="H65" s="21"/>
      <c r="I65" s="21"/>
      <c r="J65" s="21"/>
      <c r="K65" s="21"/>
      <c r="L65" s="21"/>
      <c r="M65" s="21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</row>
    <row r="66" spans="2:30" x14ac:dyDescent="0.3">
      <c r="B66" s="33"/>
      <c r="C66" s="34"/>
      <c r="D66" s="34"/>
      <c r="E66" s="21"/>
      <c r="F66" s="21"/>
      <c r="G66" s="21"/>
      <c r="H66" s="21"/>
      <c r="I66" s="21"/>
      <c r="J66" s="21"/>
      <c r="K66" s="21"/>
      <c r="L66" s="21"/>
      <c r="M66" s="21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</row>
    <row r="67" spans="2:30" x14ac:dyDescent="0.3">
      <c r="B67" s="33"/>
      <c r="C67" s="34"/>
      <c r="D67" s="34"/>
      <c r="E67" s="21"/>
      <c r="F67" s="21"/>
      <c r="G67" s="21"/>
      <c r="H67" s="21"/>
      <c r="I67" s="21"/>
      <c r="J67" s="21"/>
      <c r="K67" s="21"/>
      <c r="L67" s="21"/>
      <c r="M67" s="21"/>
      <c r="N67" s="53"/>
      <c r="O67" s="53"/>
      <c r="P67" s="53"/>
      <c r="Q67" s="53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</row>
    <row r="68" spans="2:30" x14ac:dyDescent="0.3">
      <c r="B68" s="33"/>
      <c r="C68" s="34"/>
      <c r="D68" s="34"/>
      <c r="E68" s="21"/>
      <c r="F68" s="21"/>
      <c r="G68" s="21"/>
      <c r="H68" s="21"/>
      <c r="I68" s="21"/>
      <c r="J68" s="21"/>
      <c r="K68" s="21"/>
      <c r="L68" s="21"/>
      <c r="M68" s="21"/>
      <c r="N68" s="32"/>
      <c r="O68" s="32"/>
      <c r="P68" s="32"/>
      <c r="Q68" s="3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</row>
    <row r="69" spans="2:30" x14ac:dyDescent="0.3">
      <c r="B69" s="33"/>
      <c r="C69" s="34"/>
      <c r="D69" s="34"/>
      <c r="E69" s="21"/>
      <c r="F69" s="21"/>
      <c r="G69" s="21"/>
      <c r="H69" s="21"/>
      <c r="I69" s="21"/>
      <c r="J69" s="21"/>
      <c r="K69" s="21"/>
      <c r="L69" s="21"/>
      <c r="M69" s="21"/>
      <c r="N69" s="32"/>
      <c r="O69" s="32"/>
      <c r="P69" s="32"/>
      <c r="Q69" s="3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</row>
    <row r="70" spans="2:30" x14ac:dyDescent="0.3">
      <c r="B70" s="33"/>
      <c r="C70" s="34"/>
      <c r="D70" s="34"/>
      <c r="E70" s="21"/>
      <c r="F70" s="21"/>
      <c r="G70" s="21"/>
      <c r="H70" s="21"/>
      <c r="I70" s="21"/>
      <c r="J70" s="21"/>
      <c r="K70" s="21"/>
      <c r="L70" s="21"/>
      <c r="M70" s="21"/>
      <c r="N70" s="32"/>
      <c r="O70" s="32"/>
      <c r="P70" s="32"/>
      <c r="Q70" s="3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</row>
    <row r="71" spans="2:30" x14ac:dyDescent="0.3">
      <c r="B71" s="33"/>
      <c r="C71" s="34"/>
      <c r="D71" s="34"/>
      <c r="E71" s="21"/>
      <c r="F71" s="21"/>
      <c r="G71" s="21"/>
      <c r="H71" s="21"/>
      <c r="I71" s="21"/>
      <c r="J71" s="21"/>
      <c r="K71" s="21"/>
      <c r="L71" s="21"/>
      <c r="M71" s="21"/>
      <c r="N71" s="32"/>
      <c r="O71" s="32"/>
      <c r="P71" s="32"/>
      <c r="Q71" s="3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</row>
    <row r="72" spans="2:30" x14ac:dyDescent="0.3">
      <c r="B72" s="33"/>
      <c r="C72" s="34"/>
      <c r="D72" s="34"/>
      <c r="E72" s="21"/>
      <c r="F72" s="21"/>
      <c r="G72" s="21"/>
      <c r="H72" s="21"/>
      <c r="I72" s="21"/>
      <c r="J72" s="21"/>
      <c r="K72" s="21"/>
      <c r="L72" s="21"/>
      <c r="M72" s="21"/>
      <c r="N72" s="32"/>
      <c r="O72" s="32"/>
      <c r="P72" s="32"/>
      <c r="Q72" s="3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</row>
    <row r="73" spans="2:30" x14ac:dyDescent="0.3">
      <c r="B73" s="33"/>
      <c r="C73" s="34"/>
      <c r="D73" s="34"/>
      <c r="E73" s="21"/>
      <c r="F73" s="21"/>
      <c r="G73" s="21"/>
      <c r="H73" s="21"/>
      <c r="I73" s="21"/>
      <c r="J73" s="21"/>
      <c r="K73" s="21"/>
      <c r="L73" s="21"/>
      <c r="M73" s="21"/>
      <c r="N73" s="32"/>
      <c r="O73" s="32"/>
      <c r="P73" s="32"/>
      <c r="Q73" s="3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</row>
    <row r="74" spans="2:30" x14ac:dyDescent="0.3">
      <c r="B74" s="33"/>
      <c r="C74" s="34"/>
      <c r="D74" s="34"/>
      <c r="E74" s="21"/>
      <c r="F74" s="21"/>
      <c r="G74" s="21"/>
      <c r="H74" s="21"/>
      <c r="I74" s="21"/>
      <c r="J74" s="21"/>
      <c r="K74" s="21"/>
      <c r="L74" s="21"/>
      <c r="M74" s="21"/>
      <c r="N74" s="32"/>
      <c r="O74" s="32"/>
      <c r="P74" s="32"/>
      <c r="Q74" s="3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</row>
    <row r="75" spans="2:30" x14ac:dyDescent="0.3">
      <c r="B75" s="33"/>
      <c r="C75" s="34"/>
      <c r="D75" s="34"/>
      <c r="E75" s="21"/>
      <c r="F75" s="21"/>
      <c r="G75" s="21"/>
      <c r="H75" s="21"/>
      <c r="I75" s="21"/>
      <c r="J75" s="21"/>
      <c r="K75" s="21"/>
      <c r="L75" s="21"/>
      <c r="M75" s="21"/>
      <c r="N75" s="32"/>
      <c r="O75" s="32"/>
      <c r="P75" s="32"/>
      <c r="Q75" s="3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</row>
    <row r="76" spans="2:30" x14ac:dyDescent="0.3">
      <c r="B76" s="33"/>
      <c r="C76" s="34"/>
      <c r="D76" s="34"/>
      <c r="E76" s="21"/>
      <c r="F76" s="21"/>
      <c r="G76" s="21"/>
      <c r="H76" s="21"/>
      <c r="I76" s="21"/>
      <c r="J76" s="21"/>
      <c r="K76" s="21"/>
      <c r="L76" s="21"/>
      <c r="M76" s="21"/>
      <c r="N76" s="32"/>
      <c r="O76" s="32"/>
      <c r="P76" s="32"/>
      <c r="Q76" s="3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</row>
    <row r="77" spans="2:30" x14ac:dyDescent="0.3">
      <c r="B77" s="33"/>
      <c r="C77" s="34"/>
      <c r="D77" s="34"/>
      <c r="E77" s="21"/>
      <c r="F77" s="21"/>
      <c r="G77" s="21"/>
      <c r="H77" s="21"/>
      <c r="I77" s="21"/>
      <c r="J77" s="21"/>
      <c r="K77" s="21"/>
      <c r="L77" s="21"/>
      <c r="M77" s="21"/>
      <c r="N77" s="32"/>
      <c r="O77" s="32"/>
      <c r="P77" s="32"/>
      <c r="Q77" s="3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</row>
    <row r="78" spans="2:30" x14ac:dyDescent="0.3">
      <c r="B78" s="33"/>
      <c r="C78" s="34"/>
      <c r="D78" s="34"/>
      <c r="E78" s="21"/>
      <c r="F78" s="21"/>
      <c r="G78" s="21"/>
      <c r="H78" s="21"/>
      <c r="I78" s="21"/>
      <c r="J78" s="21"/>
      <c r="K78" s="21"/>
      <c r="L78" s="21"/>
      <c r="M78" s="21"/>
      <c r="N78" s="32"/>
      <c r="O78" s="32"/>
      <c r="P78" s="32"/>
      <c r="Q78" s="3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</row>
    <row r="79" spans="2:30" x14ac:dyDescent="0.3">
      <c r="B79" s="33"/>
      <c r="C79" s="34"/>
      <c r="D79" s="34"/>
      <c r="E79" s="21"/>
      <c r="F79" s="21"/>
      <c r="G79" s="21"/>
      <c r="H79" s="21"/>
      <c r="I79" s="21"/>
      <c r="J79" s="21"/>
      <c r="K79" s="21"/>
      <c r="L79" s="21"/>
      <c r="M79" s="21"/>
      <c r="N79" s="32"/>
      <c r="O79" s="32"/>
      <c r="P79" s="32"/>
      <c r="Q79" s="3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</row>
    <row r="80" spans="2:30" x14ac:dyDescent="0.3">
      <c r="B80" s="33"/>
      <c r="C80" s="34"/>
      <c r="D80" s="34"/>
      <c r="E80" s="21"/>
      <c r="F80" s="21"/>
      <c r="G80" s="21"/>
      <c r="H80" s="21"/>
      <c r="I80" s="21"/>
      <c r="J80" s="21"/>
      <c r="K80" s="21"/>
      <c r="L80" s="21"/>
      <c r="M80" s="21"/>
      <c r="N80" s="32"/>
      <c r="O80" s="32"/>
      <c r="P80" s="32"/>
      <c r="Q80" s="3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</row>
    <row r="81" spans="2:30" x14ac:dyDescent="0.3">
      <c r="B81" s="33"/>
      <c r="C81" s="34"/>
      <c r="D81" s="34"/>
      <c r="E81" s="21"/>
      <c r="F81" s="21"/>
      <c r="G81" s="21"/>
      <c r="H81" s="21"/>
      <c r="I81" s="21"/>
      <c r="J81" s="21"/>
      <c r="K81" s="21"/>
      <c r="L81" s="21"/>
      <c r="M81" s="21"/>
      <c r="N81" s="32"/>
      <c r="O81" s="32"/>
      <c r="P81" s="32"/>
      <c r="Q81" s="3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</row>
    <row r="82" spans="2:30" x14ac:dyDescent="0.3">
      <c r="B82" s="33"/>
      <c r="C82" s="34"/>
      <c r="D82" s="34"/>
      <c r="E82" s="21"/>
      <c r="F82" s="21"/>
      <c r="G82" s="21"/>
      <c r="H82" s="21"/>
      <c r="I82" s="21"/>
      <c r="J82" s="21"/>
      <c r="K82" s="21"/>
      <c r="L82" s="21"/>
      <c r="M82" s="21"/>
      <c r="N82" s="32"/>
      <c r="O82" s="32"/>
      <c r="P82" s="32"/>
      <c r="Q82" s="3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</row>
    <row r="83" spans="2:30" x14ac:dyDescent="0.3">
      <c r="B83" s="33"/>
      <c r="C83" s="34"/>
      <c r="D83" s="34"/>
      <c r="E83" s="21"/>
      <c r="F83" s="21"/>
      <c r="G83" s="21"/>
      <c r="H83" s="21"/>
      <c r="I83" s="21"/>
      <c r="J83" s="21"/>
      <c r="K83" s="21"/>
      <c r="L83" s="21"/>
      <c r="M83" s="21"/>
      <c r="N83" s="32"/>
      <c r="O83" s="32"/>
      <c r="P83" s="32"/>
      <c r="Q83" s="3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</row>
    <row r="84" spans="2:30" x14ac:dyDescent="0.3">
      <c r="B84" s="33"/>
      <c r="C84" s="34"/>
      <c r="D84" s="34"/>
      <c r="E84" s="21"/>
      <c r="F84" s="21"/>
      <c r="G84" s="21"/>
      <c r="H84" s="21"/>
      <c r="I84" s="21"/>
      <c r="J84" s="21"/>
      <c r="K84" s="21"/>
      <c r="L84" s="21"/>
      <c r="M84" s="21"/>
      <c r="N84" s="32"/>
      <c r="O84" s="32"/>
      <c r="P84" s="32"/>
      <c r="Q84" s="3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</row>
    <row r="85" spans="2:30" x14ac:dyDescent="0.3">
      <c r="B85" s="35"/>
      <c r="C85" s="34"/>
      <c r="D85" s="34"/>
      <c r="E85" s="21"/>
      <c r="F85" s="21"/>
      <c r="G85" s="21"/>
      <c r="H85" s="21"/>
      <c r="I85" s="21"/>
      <c r="J85" s="21"/>
      <c r="K85" s="21"/>
      <c r="L85" s="21"/>
      <c r="M85" s="21"/>
      <c r="N85" s="32"/>
      <c r="O85" s="32"/>
      <c r="P85" s="32"/>
      <c r="Q85" s="3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</row>
    <row r="97" spans="3:4" x14ac:dyDescent="0.3">
      <c r="C97" s="48" t="s">
        <v>76</v>
      </c>
      <c r="D97" s="49" t="s">
        <v>77</v>
      </c>
    </row>
    <row r="98" spans="3:4" x14ac:dyDescent="0.3">
      <c r="C98" s="50" t="s">
        <v>78</v>
      </c>
      <c r="D98" s="49" t="str">
        <f>VLOOKUP(C98,$C$10:$C$60,1,FALSE)</f>
        <v>Asset Inspections</v>
      </c>
    </row>
    <row r="99" spans="3:4" ht="43.2" x14ac:dyDescent="0.3">
      <c r="C99" s="50" t="s">
        <v>79</v>
      </c>
      <c r="D99" s="49" t="str">
        <f t="shared" ref="D99:D151" si="0">VLOOKUP(C99,$C$10:$C$60,1,FALSE)</f>
        <v>Asset management and inspection enterprise system(s)</v>
      </c>
    </row>
    <row r="100" spans="3:4" ht="28.8" x14ac:dyDescent="0.3">
      <c r="C100" s="43" t="s">
        <v>27</v>
      </c>
      <c r="D100" s="1" t="str">
        <f t="shared" si="0"/>
        <v>Public outreach and education awareness program</v>
      </c>
    </row>
    <row r="101" spans="3:4" ht="28.8" x14ac:dyDescent="0.3">
      <c r="C101" s="43" t="s">
        <v>35</v>
      </c>
      <c r="D101" s="1" t="str">
        <f t="shared" si="0"/>
        <v>Preparedness and planning for service restoration</v>
      </c>
    </row>
    <row r="102" spans="3:4" x14ac:dyDescent="0.3">
      <c r="C102" s="43" t="s">
        <v>32</v>
      </c>
      <c r="D102" s="1" t="str">
        <f t="shared" si="0"/>
        <v>Emergency preparedness plan</v>
      </c>
    </row>
    <row r="103" spans="3:4" ht="28.8" x14ac:dyDescent="0.3">
      <c r="C103" s="43" t="s">
        <v>38</v>
      </c>
      <c r="D103" s="1" t="str">
        <f t="shared" si="0"/>
        <v>Covered conductor installation</v>
      </c>
    </row>
    <row r="104" spans="3:4" ht="28.8" x14ac:dyDescent="0.3">
      <c r="C104" s="43" t="s">
        <v>42</v>
      </c>
      <c r="D104" s="1" t="str">
        <f t="shared" si="0"/>
        <v>Undergrounding of electric lines and/or equipment</v>
      </c>
    </row>
    <row r="105" spans="3:4" ht="28.8" x14ac:dyDescent="0.3">
      <c r="C105" s="43" t="s">
        <v>45</v>
      </c>
      <c r="D105" s="1" t="str">
        <f t="shared" si="0"/>
        <v>Traditional overhead hardening</v>
      </c>
    </row>
    <row r="106" spans="3:4" ht="28.8" x14ac:dyDescent="0.3">
      <c r="C106" s="43" t="s">
        <v>48</v>
      </c>
      <c r="D106" s="1" t="str">
        <f t="shared" si="0"/>
        <v>Installation of system automation equipment</v>
      </c>
    </row>
    <row r="107" spans="3:4" ht="43.2" x14ac:dyDescent="0.3">
      <c r="C107" s="43" t="s">
        <v>39</v>
      </c>
      <c r="D107" s="1" t="str">
        <f t="shared" si="0"/>
        <v xml:space="preserve">Other grid topology improvements to minimize risk of ignitions </v>
      </c>
    </row>
    <row r="108" spans="3:4" ht="28.8" x14ac:dyDescent="0.3">
      <c r="C108" s="43" t="s">
        <v>51</v>
      </c>
      <c r="D108" s="1" t="str">
        <f t="shared" si="0"/>
        <v>Quality assurance / quality control</v>
      </c>
    </row>
    <row r="109" spans="3:4" x14ac:dyDescent="0.3">
      <c r="C109" s="43" t="s">
        <v>52</v>
      </c>
      <c r="D109" s="1" t="str">
        <f t="shared" si="0"/>
        <v>Open work orders</v>
      </c>
    </row>
    <row r="110" spans="3:4" ht="28.8" x14ac:dyDescent="0.3">
      <c r="C110" s="43" t="s">
        <v>53</v>
      </c>
      <c r="D110" s="1" t="str">
        <f t="shared" si="0"/>
        <v>Equipment Settings to Reduce Wildfire Risk (Grid Ops)</v>
      </c>
    </row>
    <row r="111" spans="3:4" x14ac:dyDescent="0.3">
      <c r="C111" s="51" t="s">
        <v>80</v>
      </c>
      <c r="D111" s="49" t="str">
        <f t="shared" si="0"/>
        <v>Other - PSPS</v>
      </c>
    </row>
    <row r="112" spans="3:4" ht="28.8" x14ac:dyDescent="0.3">
      <c r="C112" s="43" t="s">
        <v>61</v>
      </c>
      <c r="D112" s="1" t="str">
        <f t="shared" si="0"/>
        <v>Environmental monitoring systems</v>
      </c>
    </row>
    <row r="113" spans="3:4" x14ac:dyDescent="0.3">
      <c r="C113" s="43" t="s">
        <v>62</v>
      </c>
      <c r="D113" s="1" t="str">
        <f t="shared" si="0"/>
        <v>Grid monitoring systems</v>
      </c>
    </row>
    <row r="114" spans="3:4" x14ac:dyDescent="0.3">
      <c r="C114" s="43" t="s">
        <v>64</v>
      </c>
      <c r="D114" s="1" t="str">
        <f t="shared" si="0"/>
        <v>Weather forecasting</v>
      </c>
    </row>
    <row r="115" spans="3:4" ht="28.8" x14ac:dyDescent="0.3">
      <c r="C115" s="50" t="s">
        <v>81</v>
      </c>
      <c r="D115" s="49" t="str">
        <f t="shared" si="0"/>
        <v>Vegetation Inspections - Transmission</v>
      </c>
    </row>
    <row r="116" spans="3:4" x14ac:dyDescent="0.3">
      <c r="C116" s="43" t="s">
        <v>67</v>
      </c>
      <c r="D116" s="1" t="str">
        <f t="shared" si="0"/>
        <v>Pole clearing</v>
      </c>
    </row>
    <row r="117" spans="3:4" x14ac:dyDescent="0.3">
      <c r="C117" s="43" t="s">
        <v>69</v>
      </c>
      <c r="D117" s="1" t="str">
        <f t="shared" si="0"/>
        <v xml:space="preserve">Clearance </v>
      </c>
    </row>
    <row r="118" spans="3:4" x14ac:dyDescent="0.3">
      <c r="C118" s="43" t="s">
        <v>70</v>
      </c>
      <c r="D118" s="1" t="str">
        <f t="shared" si="0"/>
        <v xml:space="preserve">Fall-in mitigation </v>
      </c>
    </row>
    <row r="119" spans="3:4" x14ac:dyDescent="0.3">
      <c r="C119" s="43" t="s">
        <v>71</v>
      </c>
      <c r="D119" s="1" t="str">
        <f t="shared" si="0"/>
        <v xml:space="preserve">Substation defensible space </v>
      </c>
    </row>
    <row r="120" spans="3:4" ht="28.8" x14ac:dyDescent="0.3">
      <c r="C120" s="43" t="s">
        <v>51</v>
      </c>
      <c r="D120" s="1" t="str">
        <f t="shared" si="0"/>
        <v>Quality assurance / quality control</v>
      </c>
    </row>
    <row r="121" spans="3:4" x14ac:dyDescent="0.3">
      <c r="C121" s="43" t="s">
        <v>52</v>
      </c>
      <c r="D121" s="1" t="str">
        <f t="shared" si="0"/>
        <v>Open work orders</v>
      </c>
    </row>
    <row r="122" spans="3:4" ht="28.8" x14ac:dyDescent="0.3">
      <c r="C122" s="34" t="s">
        <v>28</v>
      </c>
      <c r="D122" s="1" t="str">
        <f t="shared" si="0"/>
        <v>Engagement with access and functional needs populations</v>
      </c>
    </row>
    <row r="123" spans="3:4" ht="28.8" x14ac:dyDescent="0.3">
      <c r="C123" s="43" t="s">
        <v>29</v>
      </c>
      <c r="D123" s="1" t="str">
        <f t="shared" si="0"/>
        <v xml:space="preserve">Collaboration on local wildfire mitigation planning </v>
      </c>
    </row>
    <row r="124" spans="3:4" ht="28.8" x14ac:dyDescent="0.3">
      <c r="C124" s="43" t="s">
        <v>30</v>
      </c>
      <c r="D124" s="1" t="str">
        <f t="shared" si="0"/>
        <v>Best practice sharing with other utilities</v>
      </c>
    </row>
    <row r="125" spans="3:4" ht="28.8" x14ac:dyDescent="0.3">
      <c r="C125" s="43" t="s">
        <v>33</v>
      </c>
      <c r="D125" s="1" t="str">
        <f t="shared" si="0"/>
        <v>External collaboration and coordination</v>
      </c>
    </row>
    <row r="126" spans="3:4" ht="28.8" x14ac:dyDescent="0.3">
      <c r="C126" s="43" t="s">
        <v>34</v>
      </c>
      <c r="D126" s="1" t="str">
        <f t="shared" si="0"/>
        <v xml:space="preserve">Public emergency communication strategy </v>
      </c>
    </row>
    <row r="127" spans="3:4" ht="28.8" x14ac:dyDescent="0.3">
      <c r="C127" s="43" t="s">
        <v>36</v>
      </c>
      <c r="D127" s="1" t="str">
        <f t="shared" si="0"/>
        <v>Customer support in wildfire and PSPS emergencies</v>
      </c>
    </row>
    <row r="128" spans="3:4" ht="43.2" x14ac:dyDescent="0.3">
      <c r="C128" s="43" t="s">
        <v>40</v>
      </c>
      <c r="D128" s="1" t="str">
        <f t="shared" si="0"/>
        <v xml:space="preserve">Other grid topology improvements to mitigate or reduce PSPS events </v>
      </c>
    </row>
    <row r="129" spans="3:4" ht="28.8" x14ac:dyDescent="0.3">
      <c r="C129" s="43" t="s">
        <v>41</v>
      </c>
      <c r="D129" s="1" t="str">
        <f t="shared" si="0"/>
        <v>Other technologies and systems not listed above</v>
      </c>
    </row>
    <row r="130" spans="3:4" ht="28.8" x14ac:dyDescent="0.3">
      <c r="C130" s="43" t="s">
        <v>43</v>
      </c>
      <c r="D130" s="1" t="str">
        <f t="shared" si="0"/>
        <v>Distribution pole replacements and reinforcements</v>
      </c>
    </row>
    <row r="131" spans="3:4" ht="43.2" x14ac:dyDescent="0.3">
      <c r="C131" s="43" t="s">
        <v>44</v>
      </c>
      <c r="D131" s="1" t="str">
        <f t="shared" si="0"/>
        <v xml:space="preserve">Transmission pole/tower replacements and reinforcements </v>
      </c>
    </row>
    <row r="132" spans="3:4" ht="43.2" x14ac:dyDescent="0.3">
      <c r="C132" s="43" t="s">
        <v>46</v>
      </c>
      <c r="D132" s="1" t="str">
        <f t="shared" si="0"/>
        <v>Emerging grid hardening technology installations and pilots</v>
      </c>
    </row>
    <row r="133" spans="3:4" x14ac:dyDescent="0.3">
      <c r="C133" s="43" t="s">
        <v>47</v>
      </c>
      <c r="D133" s="1" t="str">
        <f t="shared" si="0"/>
        <v>Microgrids</v>
      </c>
    </row>
    <row r="134" spans="3:4" x14ac:dyDescent="0.3">
      <c r="C134" s="43" t="s">
        <v>49</v>
      </c>
      <c r="D134" s="1" t="str">
        <f t="shared" si="0"/>
        <v>Line removals (in HFTD)</v>
      </c>
    </row>
    <row r="135" spans="3:4" ht="28.8" x14ac:dyDescent="0.3">
      <c r="C135" s="43" t="s">
        <v>50</v>
      </c>
      <c r="D135" s="1" t="str">
        <f t="shared" si="0"/>
        <v>Equipment inspections, maintenance, and repair</v>
      </c>
    </row>
    <row r="136" spans="3:4" ht="28.8" x14ac:dyDescent="0.3">
      <c r="C136" s="43" t="s">
        <v>54</v>
      </c>
      <c r="D136" s="1" t="str">
        <f t="shared" si="0"/>
        <v>Grid Response Procedures and Notifications (Grid Ops)</v>
      </c>
    </row>
    <row r="137" spans="3:4" ht="43.2" x14ac:dyDescent="0.3">
      <c r="C137" s="43" t="s">
        <v>55</v>
      </c>
      <c r="D137" s="1" t="str">
        <f t="shared" si="0"/>
        <v>Personnel Work Procedures and Training in Conditions of Elevated Fire Risk (Grid Ops)</v>
      </c>
    </row>
    <row r="138" spans="3:4" x14ac:dyDescent="0.3">
      <c r="C138" s="43" t="s">
        <v>56</v>
      </c>
      <c r="D138" s="1" t="str">
        <f t="shared" si="0"/>
        <v>Workforce Planning</v>
      </c>
    </row>
    <row r="139" spans="3:4" ht="28.8" x14ac:dyDescent="0.3">
      <c r="C139" s="43" t="s">
        <v>58</v>
      </c>
      <c r="D139" s="1" t="str">
        <f t="shared" si="0"/>
        <v>Environmental compliance and permitting</v>
      </c>
    </row>
    <row r="140" spans="3:4" ht="28.8" x14ac:dyDescent="0.3">
      <c r="C140" s="43" t="s">
        <v>59</v>
      </c>
      <c r="D140" s="1" t="str">
        <f t="shared" si="0"/>
        <v>Risk Methodology and Assessment</v>
      </c>
    </row>
    <row r="141" spans="3:4" x14ac:dyDescent="0.3">
      <c r="C141" s="43" t="s">
        <v>63</v>
      </c>
      <c r="D141" s="1" t="str">
        <f t="shared" si="0"/>
        <v>Ignition detection systems</v>
      </c>
    </row>
    <row r="142" spans="3:4" x14ac:dyDescent="0.3">
      <c r="C142" s="43" t="s">
        <v>65</v>
      </c>
      <c r="D142" s="1" t="str">
        <f t="shared" si="0"/>
        <v>Fire potential index</v>
      </c>
    </row>
    <row r="143" spans="3:4" ht="28.8" x14ac:dyDescent="0.3">
      <c r="C143" s="50" t="s">
        <v>82</v>
      </c>
      <c r="D143" s="49" t="str">
        <f t="shared" si="0"/>
        <v>Vegetation Inspections - Distribution</v>
      </c>
    </row>
    <row r="144" spans="3:4" ht="28.8" x14ac:dyDescent="0.3">
      <c r="C144" s="50" t="s">
        <v>83</v>
      </c>
      <c r="D144" s="49" t="str">
        <f t="shared" si="0"/>
        <v>Vegetation Inspections - Substation</v>
      </c>
    </row>
    <row r="145" spans="3:4" x14ac:dyDescent="0.3">
      <c r="C145" s="43" t="s">
        <v>68</v>
      </c>
      <c r="D145" s="1" t="str">
        <f t="shared" si="0"/>
        <v>Wood and slash management</v>
      </c>
    </row>
    <row r="146" spans="3:4" x14ac:dyDescent="0.3">
      <c r="C146" s="43" t="s">
        <v>72</v>
      </c>
      <c r="D146" s="1" t="str">
        <f t="shared" si="0"/>
        <v xml:space="preserve">High-risk species </v>
      </c>
    </row>
    <row r="147" spans="3:4" x14ac:dyDescent="0.3">
      <c r="C147" s="50" t="s">
        <v>84</v>
      </c>
      <c r="D147" s="49" t="e">
        <f t="shared" si="0"/>
        <v>#N/A</v>
      </c>
    </row>
    <row r="148" spans="3:4" ht="28.8" x14ac:dyDescent="0.3">
      <c r="C148" s="43" t="s">
        <v>73</v>
      </c>
      <c r="D148" s="1" t="str">
        <f t="shared" si="0"/>
        <v>Emergency response vegetation management</v>
      </c>
    </row>
    <row r="149" spans="3:4" x14ac:dyDescent="0.3">
      <c r="C149" s="43" t="s">
        <v>74</v>
      </c>
      <c r="D149" s="1" t="e">
        <f t="shared" si="0"/>
        <v>#N/A</v>
      </c>
    </row>
    <row r="150" spans="3:4" x14ac:dyDescent="0.3">
      <c r="C150" s="34" t="s">
        <v>56</v>
      </c>
      <c r="D150" s="1" t="str">
        <f t="shared" si="0"/>
        <v>Workforce Planning</v>
      </c>
    </row>
    <row r="151" spans="3:4" x14ac:dyDescent="0.3">
      <c r="C151" s="34" t="s">
        <v>75</v>
      </c>
      <c r="D151" s="1" t="e">
        <f t="shared" si="0"/>
        <v>#N/A</v>
      </c>
    </row>
    <row r="152" spans="3:4" x14ac:dyDescent="0.3">
      <c r="C152" s="51" t="s">
        <v>85</v>
      </c>
      <c r="D152" s="49" t="e">
        <f>VLOOKUP(C152,$C$10:$C$60,1,FALSE)</f>
        <v>#N/A</v>
      </c>
    </row>
  </sheetData>
  <mergeCells count="15">
    <mergeCell ref="D4:E4"/>
    <mergeCell ref="N5:Q5"/>
    <mergeCell ref="N7:O7"/>
    <mergeCell ref="P7:Q7"/>
    <mergeCell ref="N9:Q9"/>
    <mergeCell ref="R9:U9"/>
    <mergeCell ref="V9:Y9"/>
    <mergeCell ref="Z9:AC9"/>
    <mergeCell ref="R5:AC5"/>
    <mergeCell ref="R7:S7"/>
    <mergeCell ref="T7:U7"/>
    <mergeCell ref="V7:W7"/>
    <mergeCell ref="X7:Y7"/>
    <mergeCell ref="Z7:AA7"/>
    <mergeCell ref="AB7:AC7"/>
  </mergeCells>
  <dataValidations count="1">
    <dataValidation type="list" allowBlank="1" showInputMessage="1" showErrorMessage="1" sqref="B86:C95" xr:uid="{F5653B01-C6AD-444B-ABC5-8276B728C977}">
      <formula1>#REF!</formula1>
    </dataValidation>
  </dataValidations>
  <pageMargins left="0.7" right="0.7" top="0.75" bottom="0.75" header="0.3" footer="0.3"/>
  <pageSetup paperSize="5" scale="22" fitToHeight="0" orientation="landscape" r:id="rId1"/>
  <headerFooter>
    <oddFooter xml:space="preserve">&amp;C_x000D_&amp;1#&amp;"Calibri"&amp;10&amp;K000000 Internal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371DA33928241A9165B774E0D417E" ma:contentTypeVersion="20" ma:contentTypeDescription="Create a new document." ma:contentTypeScope="" ma:versionID="b4512aae1e363fce30656efc5000e11a">
  <xsd:schema xmlns:xsd="http://www.w3.org/2001/XMLSchema" xmlns:xs="http://www.w3.org/2001/XMLSchema" xmlns:p="http://schemas.microsoft.com/office/2006/metadata/properties" xmlns:ns2="40bb2e20-c99a-48cc-80db-434d1595ba13" xmlns:ns3="0e2cf007-4c51-442b-ade6-699dc3b482c1" targetNamespace="http://schemas.microsoft.com/office/2006/metadata/properties" ma:root="true" ma:fieldsID="a8a1dce1c666d7a7c14de0288ca212aa" ns2:_="" ns3:_="">
    <xsd:import namespace="40bb2e20-c99a-48cc-80db-434d1595ba13"/>
    <xsd:import namespace="0e2cf007-4c51-442b-ade6-699dc3b482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Logged_x003f_" minOccurs="0"/>
                <xsd:element ref="ns2:MediaServiceLoca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b2e20-c99a-48cc-80db-434d1595ba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ogged_x003f_" ma:index="22" nillable="true" ma:displayName="Logged?" ma:format="Dropdown" ma:internalName="Logged_x003f_">
      <xsd:simpleType>
        <xsd:restriction base="dms:Text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2cf007-4c51-442b-ade6-699dc3b482c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c516db4-7eeb-479e-819c-2a10126c3e48}" ma:internalName="TaxCatchAll" ma:showField="CatchAllData" ma:web="0e2cf007-4c51-442b-ade6-699dc3b48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2cf007-4c51-442b-ade6-699dc3b482c1" xsi:nil="true"/>
    <lcf76f155ced4ddcb4097134ff3c332f xmlns="40bb2e20-c99a-48cc-80db-434d1595ba13">
      <Terms xmlns="http://schemas.microsoft.com/office/infopath/2007/PartnerControls"/>
    </lcf76f155ced4ddcb4097134ff3c332f>
    <SharedWithUsers xmlns="0e2cf007-4c51-442b-ade6-699dc3b482c1">
      <UserInfo>
        <DisplayName>Alvis, Julie@EnergySafety</DisplayName>
        <AccountId>1412</AccountId>
        <AccountType/>
      </UserInfo>
      <UserInfo>
        <DisplayName>Thomas Jacobs, Caroline@EnergySafety</DisplayName>
        <AccountId>28</AccountId>
        <AccountType/>
      </UserInfo>
    </SharedWithUsers>
    <Logged_x003f_ xmlns="40bb2e20-c99a-48cc-80db-434d1595ba1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8 2 o h V Y v I e J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j C B R V 8 2 g R s N i G 3 + A X E l D 3 T H x P W Q + O H 3 k i D 8 a 4 A N k t g 7 w / y A V B L A w Q U A A I A C A D z a i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2 o h V S i K R 7 g O A A A A E Q A A A B M A H A B G b 3 J t d W x h c y 9 T Z W N 0 a W 9 u M S 5 t I K I Y A C i g F A A A A A A A A A A A A A A A A A A A A A A A A A A A A C t O T S 7 J z M 9 T C I b Q h t Y A U E s B A i 0 A F A A C A A g A 8 2 o h V Y v I e J u j A A A A 9 g A A A B I A A A A A A A A A A A A A A A A A A A A A A E N v b m Z p Z y 9 Q Y W N r Y W d l L n h t b F B L A Q I t A B Q A A g A I A P N q I V U P y u m r p A A A A O k A A A A T A A A A A A A A A A A A A A A A A O 8 A A A B b Q 2 9 u d G V u d F 9 U e X B l c 1 0 u e G 1 s U E s B A i 0 A F A A C A A g A 8 2 o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2 o D h U M w Z C m / G 0 w 6 o j H t M A A A A A A g A A A A A A A 2 Y A A M A A A A A Q A A A A r 0 O 0 7 W E S a i / A J e I 6 f 3 J D s Q A A A A A E g A A A o A A A A B A A A A A o m A 5 p x A I Z f 3 U X r H / m D e J 8 U A A A A B a o I n r B F / b d 4 f 6 E / q O 8 u w i w H M a u Q 4 e t I Y w Z a 6 U i 5 3 U w 7 h x B r + k U m 7 c K T H B B H G j B c m g E O 8 6 I X 8 4 A 3 1 9 s 0 6 A 5 O c 9 + 6 i E R e N 5 3 D A A s D y K T / / 6 0 F A A A A K L J A 9 4 r Z F q L v X j 9 J n V X l L 0 E y N p F < / D a t a M a s h u p > 
</file>

<file path=customXml/itemProps1.xml><?xml version="1.0" encoding="utf-8"?>
<ds:datastoreItem xmlns:ds="http://schemas.openxmlformats.org/officeDocument/2006/customXml" ds:itemID="{3D829705-8D08-42EF-A306-5BBAE00BD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b2e20-c99a-48cc-80db-434d1595ba13"/>
    <ds:schemaRef ds:uri="0e2cf007-4c51-442b-ade6-699dc3b482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D32652-A2E2-4C15-94AE-9D41C19D2E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C2EF6F-1DD1-4977-B77D-708991D1C6BF}">
  <ds:schemaRefs>
    <ds:schemaRef ds:uri="40bb2e20-c99a-48cc-80db-434d1595ba13"/>
    <ds:schemaRef ds:uri="http://purl.org/dc/terms/"/>
    <ds:schemaRef ds:uri="http://schemas.microsoft.com/office/2006/documentManagement/types"/>
    <ds:schemaRef ds:uri="0e2cf007-4c51-442b-ade6-699dc3b482c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6A223AF-5E73-4898-8F5F-8EA6AC53EF27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Cover Sheet T11 - Supplemental</vt:lpstr>
      <vt:lpstr>Table 11 - Supplemental</vt:lpstr>
      <vt:lpstr>'Table 11 - Supplemental'!_Hlk84766338</vt:lpstr>
      <vt:lpstr>'Table 11 - Supplemental'!_msoanchor_1</vt:lpstr>
      <vt:lpstr>'Table 11 - Supplemental'!_msoanchor_2</vt:lpstr>
      <vt:lpstr>'Table 11 - Supplemental'!OLE_LINK465</vt:lpstr>
      <vt:lpstr>'Table 11 - Supplemental'!OLE_LINK486</vt:lpstr>
      <vt:lpstr>'Table 11 - Supplemental'!Print_Area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2020-10-05T17:17:42Z</dcterms:created>
  <dcterms:modified xsi:type="dcterms:W3CDTF">2024-03-01T22:32:02Z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0x010100304371DA33928241A9165B774E0D417E</vt:lpwstr>
  </property>
  <property fmtid="{D5CDD505-2E9C-101B-9397-08002B2CF9AE}" pid="3" name="Order">
    <vt:r8>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