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3WMP/Shared Documents/General/2023 Revision Notice/Attachments and Supporting Docs/RN-05 UG Working Files and Attachments/"/>
    </mc:Choice>
  </mc:AlternateContent>
  <xr:revisionPtr revIDLastSave="50" documentId="8_{CD9F82F2-B2B1-4582-AB32-15E6DDE39BF3}" xr6:coauthVersionLast="47" xr6:coauthVersionMax="47" xr10:uidLastSave="{65DC73F7-68B8-4637-BC31-B3E6A132D5E1}"/>
  <bookViews>
    <workbookView xWindow="1050" yWindow="-120" windowWidth="27870" windowHeight="16440" xr2:uid="{E3B391D4-F816-402C-AE40-60CD39CBF89B}"/>
  </bookViews>
  <sheets>
    <sheet name="Intro - Table" sheetId="19" r:id="rId1"/>
    <sheet name="a(i) - Table" sheetId="23" r:id="rId2"/>
    <sheet name="a(i) - Other Mitigations" sheetId="28" r:id="rId3"/>
    <sheet name="a(ii) - Table" sheetId="24" r:id="rId4"/>
  </sheets>
  <definedNames>
    <definedName name="_xlnm._FilterDatabase" localSheetId="1" hidden="1">'a(i) - Table'!$G$11:$G$28</definedName>
    <definedName name="_xlnm._FilterDatabase" localSheetId="3" hidden="1">'a(ii) - Table'!$B$10:$X$730</definedName>
    <definedName name="_xlnm._FilterDatabase" localSheetId="0" hidden="1">'Intro - Table'!$B$8:$G$49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3" l="1"/>
  <c r="C7" i="23"/>
  <c r="C6" i="19" l="1"/>
  <c r="C5" i="19"/>
  <c r="C4" i="19"/>
  <c r="C3" i="19"/>
  <c r="C2" i="19"/>
  <c r="C2" i="24" l="1"/>
  <c r="C2" i="23" l="1"/>
  <c r="C4" i="24" l="1"/>
  <c r="C3" i="24"/>
  <c r="C4" i="23"/>
  <c r="C3" i="23"/>
  <c r="C5" i="23" l="1"/>
  <c r="C8" i="24"/>
  <c r="C7" i="24"/>
  <c r="C6" i="24"/>
  <c r="C5" i="24"/>
  <c r="C6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E5C78E-9C86-4547-9341-5494DBBAD6B3}" keepAlive="1" name="Query - Table221 (Page 345)" description="Connection to the 'Table221 (Page 345)' query in the workbook." type="5" refreshedVersion="8" background="1" saveData="1">
    <dbPr connection="Provider=Microsoft.Mashup.OleDb.1;Data Source=$Workbook$;Location=&quot;Table221 (Page 345)&quot;;Extended Properties=&quot;&quot;" command="SELECT * FROM [Table221 (Page 345)]"/>
  </connection>
  <connection id="2" xr16:uid="{AEB393BD-A4B7-4628-AE04-A8F137F689FD}" keepAlive="1" name="Query - Table221 (Page 345) (2)" description="Connection to the 'Table221 (Page 345) (2)' query in the workbook." type="5" refreshedVersion="8" background="1" saveData="1">
    <dbPr connection="Provider=Microsoft.Mashup.OleDb.1;Data Source=$Workbook$;Location=&quot;Table221 (Page 345) (2)&quot;;Extended Properties=&quot;&quot;" command="SELECT * FROM [Table221 (Page 345) (2)]"/>
  </connection>
  <connection id="3" xr16:uid="{5255B297-8121-49B5-A14D-DF718E88B8A8}" keepAlive="1" name="Query - Table222 (Page 346-351)" description="Connection to the 'Table222 (Page 346-351)' query in the workbook." type="5" refreshedVersion="0" background="1">
    <dbPr connection="Provider=Microsoft.Mashup.OleDb.1;Data Source=$Workbook$;Location=&quot;Table222 (Page 346-351)&quot;;Extended Properties=&quot;&quot;" command="SELECT * FROM [Table222 (Page 346-351)]"/>
  </connection>
</connections>
</file>

<file path=xl/sharedStrings.xml><?xml version="1.0" encoding="utf-8"?>
<sst xmlns="http://schemas.openxmlformats.org/spreadsheetml/2006/main" count="1730" uniqueCount="947">
  <si>
    <t>CPZ</t>
  </si>
  <si>
    <t>BUELLTON 1102CB</t>
  </si>
  <si>
    <t>DUNBAR 1101440</t>
  </si>
  <si>
    <t>DUNBAR 1103234</t>
  </si>
  <si>
    <t>DUNBAR 1103839384</t>
  </si>
  <si>
    <t>HALF MOON BAY 11036018</t>
  </si>
  <si>
    <t>PARADISE 11042206</t>
  </si>
  <si>
    <t>PARADISE 110439214</t>
  </si>
  <si>
    <t>PARADISE 110439216</t>
  </si>
  <si>
    <t>PARADISE 1104920400</t>
  </si>
  <si>
    <t>PARADISE 1104CB</t>
  </si>
  <si>
    <t>PARADISE 1105878870</t>
  </si>
  <si>
    <t>PARADISE 1105CB</t>
  </si>
  <si>
    <t>PARADISE 110636042</t>
  </si>
  <si>
    <t>PARADISE 1106CB</t>
  </si>
  <si>
    <t>POINT MORETTI 1101415734</t>
  </si>
  <si>
    <t>WYANDOTTE 11031504</t>
  </si>
  <si>
    <t>VOLTA 11011568</t>
  </si>
  <si>
    <t>ALLEGHANY 1101804</t>
  </si>
  <si>
    <t>APPLE HILL 210297982</t>
  </si>
  <si>
    <t>ATASCADERO 1103492068</t>
  </si>
  <si>
    <t>AUBERRY 1101233716</t>
  </si>
  <si>
    <t>AUBERRY 1101R2838</t>
  </si>
  <si>
    <t>AUBERRY 1101R2845</t>
  </si>
  <si>
    <t>BEAR VALLEY 210110019</t>
  </si>
  <si>
    <t>BEAR VALLEY 21014160</t>
  </si>
  <si>
    <t>BEAR VALLEY 210521160</t>
  </si>
  <si>
    <t>BEAR VALLEY 2105454432</t>
  </si>
  <si>
    <t>BRUNSWICK 1103173934</t>
  </si>
  <si>
    <t>BRUNSWICK 110350070</t>
  </si>
  <si>
    <t>BRUNSWICK 11041020</t>
  </si>
  <si>
    <t>CALAVERAS CEMENT 110111188</t>
  </si>
  <si>
    <t>CALAVERAS CEMENT 110111236</t>
  </si>
  <si>
    <t>CALAVERAS CEMENT 1101585</t>
  </si>
  <si>
    <t>CALAVERAS CEMENT 1101CB</t>
  </si>
  <si>
    <t>CALISTOGA 1101267806</t>
  </si>
  <si>
    <t>CALISTOGA 1102963232</t>
  </si>
  <si>
    <t>CLARK ROAD 11022068</t>
  </si>
  <si>
    <t>CLAYTON 2212334476</t>
  </si>
  <si>
    <t>CLOVERDALE 1102801904</t>
  </si>
  <si>
    <t>CURTIS 170210940</t>
  </si>
  <si>
    <t>CURTIS 170247488</t>
  </si>
  <si>
    <t>CURTIS 17028000</t>
  </si>
  <si>
    <t>CURTIS 170349746</t>
  </si>
  <si>
    <t>CURTIS 170384944</t>
  </si>
  <si>
    <t>CURTIS 17039210</t>
  </si>
  <si>
    <t>CURTIS 170411290</t>
  </si>
  <si>
    <t>CURTIS 170411300</t>
  </si>
  <si>
    <t>CURTIS 170539256</t>
  </si>
  <si>
    <t>DOBBINS 110191464</t>
  </si>
  <si>
    <t>DUNLAP 110239190</t>
  </si>
  <si>
    <t>DUNLAP 11027360</t>
  </si>
  <si>
    <t>DUNLAP 11027050</t>
  </si>
  <si>
    <t>DUNLAP 1102CB</t>
  </si>
  <si>
    <t>DUNLAP 11037170</t>
  </si>
  <si>
    <t>DUNLAP 11037220</t>
  </si>
  <si>
    <t>DUNLAP 1103CB</t>
  </si>
  <si>
    <t>ELECTRA 11026014</t>
  </si>
  <si>
    <t>ELK CREEK 110137334</t>
  </si>
  <si>
    <t>FRENCH GULCH 11021462</t>
  </si>
  <si>
    <t>FROGTOWN 1702307998</t>
  </si>
  <si>
    <t>FROGTOWN 1702592404</t>
  </si>
  <si>
    <t>FROGTOWN 17027134</t>
  </si>
  <si>
    <t>GIRVAN 11021028</t>
  </si>
  <si>
    <t>HIGGINS 110332120</t>
  </si>
  <si>
    <t>HIGHLANDS 1102CB</t>
  </si>
  <si>
    <t>HIGHLANDS 1103520</t>
  </si>
  <si>
    <t>JESSUP 11012839</t>
  </si>
  <si>
    <t>KANAKA 110183288</t>
  </si>
  <si>
    <t>KERCKHOFF 1101R308</t>
  </si>
  <si>
    <t>LAURELES 1111432</t>
  </si>
  <si>
    <t>LAURELES 11116617</t>
  </si>
  <si>
    <t>MARIPOSA 21021960</t>
  </si>
  <si>
    <t>MARIPOSA 210237282</t>
  </si>
  <si>
    <t>MARIPOSA 21029590</t>
  </si>
  <si>
    <t>MIWUK 17029270</t>
  </si>
  <si>
    <t>MONTICELLO 1101130412</t>
  </si>
  <si>
    <t>MOUNTAIN QUARRIES 21011102</t>
  </si>
  <si>
    <t>NARROWS 21022220</t>
  </si>
  <si>
    <t>NARROWS 210248484</t>
  </si>
  <si>
    <t>OAKHURST 1101636114</t>
  </si>
  <si>
    <t>OAKHURST 1102683678</t>
  </si>
  <si>
    <t>OAKHURST 110310570</t>
  </si>
  <si>
    <t>OAKHURST 1103719490</t>
  </si>
  <si>
    <t>OAKHURST 1103CB</t>
  </si>
  <si>
    <t>OILFIELDS 11032757</t>
  </si>
  <si>
    <t>OILFIELDS 1103451760</t>
  </si>
  <si>
    <t>OILFIELDS 1103N04</t>
  </si>
  <si>
    <t>OREGON TRAIL 11031448</t>
  </si>
  <si>
    <t>ORO FINO 11022096</t>
  </si>
  <si>
    <t>PEORIA 17051834</t>
  </si>
  <si>
    <t>PIT NO 1 1101CB</t>
  </si>
  <si>
    <t>RACETRACK 170310870</t>
  </si>
  <si>
    <t>RACETRACK 1703CB</t>
  </si>
  <si>
    <t>PIT NO 7 1101CB</t>
  </si>
  <si>
    <t>RACETRACK 170455798</t>
  </si>
  <si>
    <t>RACETRACK 1704CB</t>
  </si>
  <si>
    <t>SALT SPRINGS 21011216</t>
  </si>
  <si>
    <t>SAN JOAQUIN #2 1103157026</t>
  </si>
  <si>
    <t>SAN JOAQUIN #3 1101673480</t>
  </si>
  <si>
    <t>SAN JOAQUIN #3 1101CB</t>
  </si>
  <si>
    <t>SAN JOAQUIN #3 11035100</t>
  </si>
  <si>
    <t>SHINGLE SPRINGS 2108449638</t>
  </si>
  <si>
    <t>SILVERADO 2102808</t>
  </si>
  <si>
    <t>SPAULDING 1101CB</t>
  </si>
  <si>
    <t>TEJON 11023760</t>
  </si>
  <si>
    <t>WILDWOOD 110185112</t>
  </si>
  <si>
    <t>WYANDOTTE 11071510</t>
  </si>
  <si>
    <t>PLACERVILLE 210658118</t>
  </si>
  <si>
    <t>APPLE HILL 2102CB</t>
  </si>
  <si>
    <t>CALPINE 1144304</t>
  </si>
  <si>
    <t>ALLEGHANY 11021101/2</t>
  </si>
  <si>
    <t>BALCH NO 1 1101CB</t>
  </si>
  <si>
    <t>PINE GROVE 1101CB</t>
  </si>
  <si>
    <t>CAMP EVERS 2105BL 2101</t>
  </si>
  <si>
    <t>TIGER CREEK 0201CB</t>
  </si>
  <si>
    <t>MONTICELLO 1101630</t>
  </si>
  <si>
    <t>INDIAN FLAT 1104CB</t>
  </si>
  <si>
    <t>ANTLER 11011384</t>
  </si>
  <si>
    <t>INDIAN FLAT 11044440</t>
  </si>
  <si>
    <t>MIDDLETOWN 110148212</t>
  </si>
  <si>
    <t>SILVERADO 2104646776</t>
  </si>
  <si>
    <t>CLAYTON 221296224</t>
  </si>
  <si>
    <t>MARIPOSA 2101929360</t>
  </si>
  <si>
    <t>ORO FINO 1102CB</t>
  </si>
  <si>
    <t>BALCH NO 1 1101105414</t>
  </si>
  <si>
    <t>MONTICELLO 1101CB</t>
  </si>
  <si>
    <t>BONNIE NOOK 1101CB</t>
  </si>
  <si>
    <t>BUCKS CREEK 1101CB</t>
  </si>
  <si>
    <t>OAKHURST 110310140</t>
  </si>
  <si>
    <t>PARADISE 1103283794</t>
  </si>
  <si>
    <t>CALISTOGA 1102131531</t>
  </si>
  <si>
    <t>MIDDLETOWN 1103CB</t>
  </si>
  <si>
    <t>PARADISE 11061212</t>
  </si>
  <si>
    <t>MONTICELLO 1101654</t>
  </si>
  <si>
    <t>ELECTRA 1102CB</t>
  </si>
  <si>
    <t>HIGHLANDS 1102628</t>
  </si>
  <si>
    <t>APPLE HILL 1104CB</t>
  </si>
  <si>
    <t>CRESTA 1101546650</t>
  </si>
  <si>
    <t>APPLE HILL 21026552</t>
  </si>
  <si>
    <t>SILVERADO 2104515946</t>
  </si>
  <si>
    <t>CURTIS 170356972</t>
  </si>
  <si>
    <t>UPPER LAKE 11011276</t>
  </si>
  <si>
    <t>FRENCH GULCH 1101CB</t>
  </si>
  <si>
    <t>NOTRE DAME 11042028</t>
  </si>
  <si>
    <t>MIDDLETOWN 1101171414</t>
  </si>
  <si>
    <t>CALPINE 1144962</t>
  </si>
  <si>
    <t>CRESTA 1101103126</t>
  </si>
  <si>
    <t>ALLEGHANY 1102CB</t>
  </si>
  <si>
    <t>FRENCH GULCH 1102CB</t>
  </si>
  <si>
    <t>KESWICK 11019712</t>
  </si>
  <si>
    <t>REDBUD 1101454</t>
  </si>
  <si>
    <t>BUCKS CREEK 1102CB</t>
  </si>
  <si>
    <t>NARROWS 2102CB</t>
  </si>
  <si>
    <t>CLARK ROAD 110247006</t>
  </si>
  <si>
    <t>KESWICK 11011586</t>
  </si>
  <si>
    <t>EL DORADO PH 210119752</t>
  </si>
  <si>
    <t>MIWUK 170236888</t>
  </si>
  <si>
    <t>KONOCTI 11022293</t>
  </si>
  <si>
    <t>PIKE CITY 11011720</t>
  </si>
  <si>
    <t>BEAR VALLEY 2105CB</t>
  </si>
  <si>
    <t>STANISLAUS 1702CB</t>
  </si>
  <si>
    <t>APPLE HILL 210289934</t>
  </si>
  <si>
    <t>MIDDLETOWN 11011314</t>
  </si>
  <si>
    <t>SYCAMORE CREEK 11112268</t>
  </si>
  <si>
    <t>PLACERVILLE 2106935216</t>
  </si>
  <si>
    <t>SILVERADO 2104632</t>
  </si>
  <si>
    <t>STANISLAUS 17026028</t>
  </si>
  <si>
    <t>ORO FINO 110276008</t>
  </si>
  <si>
    <t>ELECTRA 11017104</t>
  </si>
  <si>
    <t>APPLE HILL 21027502</t>
  </si>
  <si>
    <t>OREGON TRAIL 11021584</t>
  </si>
  <si>
    <t>MARIPOSA REMOTE 0001CB</t>
  </si>
  <si>
    <t>STANISLAUS 17011812</t>
  </si>
  <si>
    <t>CURTIS 17039240</t>
  </si>
  <si>
    <t>PLACERVILLE 210611132</t>
  </si>
  <si>
    <t>PARADISE 11032534</t>
  </si>
  <si>
    <t>MOUNTAIN QUARRIES 210135466</t>
  </si>
  <si>
    <t>SHADY GLEN 110132726</t>
  </si>
  <si>
    <t>TEJON 11022455</t>
  </si>
  <si>
    <t>GIRVAN 11029012</t>
  </si>
  <si>
    <t>BRUNSWICK 1103639148</t>
  </si>
  <si>
    <t>COLUMBIA HILL 110190730</t>
  </si>
  <si>
    <t>BEAR VALLEY 210576694</t>
  </si>
  <si>
    <t>MARIPOSA 2102CB</t>
  </si>
  <si>
    <t>CALISTOGA 1102141073</t>
  </si>
  <si>
    <t>CALPINE 1146CB</t>
  </si>
  <si>
    <t>WEST POINT 11021341</t>
  </si>
  <si>
    <t>EL DORADO PH 2101CB</t>
  </si>
  <si>
    <t>MARIPOSA 2101CB</t>
  </si>
  <si>
    <t>KESWICK 11011588</t>
  </si>
  <si>
    <t>BALCH NO 1 1101406582</t>
  </si>
  <si>
    <t>ELK CREEK 11012032</t>
  </si>
  <si>
    <t>WILDWOOD 11011454</t>
  </si>
  <si>
    <t>SILVERADO 2105658898</t>
  </si>
  <si>
    <t>FRENCH GULCH 11011464</t>
  </si>
  <si>
    <t>SHADY GLEN 110248894</t>
  </si>
  <si>
    <t>SILVERADO 2105900104</t>
  </si>
  <si>
    <t>ANTLER 11011520</t>
  </si>
  <si>
    <t>MIWUK 170111800</t>
  </si>
  <si>
    <t>SHADY GLEN 11022232</t>
  </si>
  <si>
    <t>ANTLER 1101CB</t>
  </si>
  <si>
    <t>STANISLAUS 1701CB</t>
  </si>
  <si>
    <t>PLACERVILLE 210692012</t>
  </si>
  <si>
    <t>FORESTHILL 11022106</t>
  </si>
  <si>
    <t>STANISLAUS 170237278</t>
  </si>
  <si>
    <t>MIDDLETOWN 1101433160</t>
  </si>
  <si>
    <t>CLAYTON 2212614950</t>
  </si>
  <si>
    <t>SILVERADO 210478268</t>
  </si>
  <si>
    <t>MIDDLETOWN 1101548</t>
  </si>
  <si>
    <t>DRUM 1101CB</t>
  </si>
  <si>
    <t>PIT NO 5 1101CB</t>
  </si>
  <si>
    <t>CALISTOGA 110143924</t>
  </si>
  <si>
    <t>MOUNTAIN QUARRIES 2101CB</t>
  </si>
  <si>
    <t>WEST POINT 11014706</t>
  </si>
  <si>
    <t>BIG BEND 1101180398</t>
  </si>
  <si>
    <t>WILDWOOD 110198896</t>
  </si>
  <si>
    <t>WEST POINT 110277204</t>
  </si>
  <si>
    <t>WILDWOOD 1101384582</t>
  </si>
  <si>
    <t>COLUMBIA HILL 110135424</t>
  </si>
  <si>
    <t>SO. CAL. EDISON #3 1101CB</t>
  </si>
  <si>
    <t>FORESTHILL 110150486</t>
  </si>
  <si>
    <t>CLAYTON 2212681608</t>
  </si>
  <si>
    <t>PIKE CITY 1101CB</t>
  </si>
  <si>
    <t>SILVERADO 2105990552</t>
  </si>
  <si>
    <t>ELECTRA 1101L1697</t>
  </si>
  <si>
    <t>KESWICK 110148480</t>
  </si>
  <si>
    <t>SHADY GLEN 11012768</t>
  </si>
  <si>
    <t>EL DORADO PH 2102542272</t>
  </si>
  <si>
    <t>PEORIA 170190090</t>
  </si>
  <si>
    <t>FROGTOWN 1702815616</t>
  </si>
  <si>
    <t>APPLE HILL 110413512</t>
  </si>
  <si>
    <t>BEAR VALLEY 21059570</t>
  </si>
  <si>
    <t>MARIPOSA 210110240</t>
  </si>
  <si>
    <t>REDBUD 1101323962</t>
  </si>
  <si>
    <t>ALLEGHANY 1101VR816</t>
  </si>
  <si>
    <t>ORO FINO 11022236</t>
  </si>
  <si>
    <t>MONTICELLO 11011780</t>
  </si>
  <si>
    <t>PINE GROVE 11026080</t>
  </si>
  <si>
    <t>APPLE HILL 2102836878</t>
  </si>
  <si>
    <t>SALT SPRINGS 210297924</t>
  </si>
  <si>
    <t>CALISTOGA 1101122350</t>
  </si>
  <si>
    <t>KESWICK 11011590</t>
  </si>
  <si>
    <t>NARROWS 2104CB</t>
  </si>
  <si>
    <t>MARIPOSA 210110170</t>
  </si>
  <si>
    <t>COLUMBIA HILL 1101CB</t>
  </si>
  <si>
    <t>PINE GROVE 11023172</t>
  </si>
  <si>
    <t>ORO FINO 110265932</t>
  </si>
  <si>
    <t>COLUMBIA HILL 11012212</t>
  </si>
  <si>
    <t>WEIMAR 11012084</t>
  </si>
  <si>
    <t>ANTLER 11011612</t>
  </si>
  <si>
    <t>HIGHLANDS 1103726580</t>
  </si>
  <si>
    <t>APPLE HILL 21029722</t>
  </si>
  <si>
    <t>MIDDLETOWN 1101932140</t>
  </si>
  <si>
    <t>PINE GROVE 11013166</t>
  </si>
  <si>
    <t>PLACERVILLE 111219712</t>
  </si>
  <si>
    <t>COLUMBIA HILL 1101764</t>
  </si>
  <si>
    <t>ORO FINO 11022090</t>
  </si>
  <si>
    <t>TIGER CREEK 0201320746</t>
  </si>
  <si>
    <t>KONOCTI 1102806668</t>
  </si>
  <si>
    <t>KESWICK 1101CB</t>
  </si>
  <si>
    <t>WEST POINT 110236676</t>
  </si>
  <si>
    <t>NOTRE DAME 1104176446</t>
  </si>
  <si>
    <t>HIGHLANDS 1103287766</t>
  </si>
  <si>
    <t>KANAKA 1101859138</t>
  </si>
  <si>
    <t>ORO FINO 1101CB</t>
  </si>
  <si>
    <t>PARADISE 1105829194</t>
  </si>
  <si>
    <t>MIDDLETOWN 1101959140</t>
  </si>
  <si>
    <t>PINE GROVE 1102CB</t>
  </si>
  <si>
    <t>PIKE CITY 1102CB</t>
  </si>
  <si>
    <t>HIGHLANDS 1101CB</t>
  </si>
  <si>
    <t>WEST POINT 11024788</t>
  </si>
  <si>
    <t>MOUNTAIN QUARRIES 21012422</t>
  </si>
  <si>
    <t>WEIMAR 11012058</t>
  </si>
  <si>
    <t>APPLE HILL 210251792</t>
  </si>
  <si>
    <t>HARTLEY 11014710</t>
  </si>
  <si>
    <t>CALPINE 1144CB</t>
  </si>
  <si>
    <t>ALLEGHANY 1101CB</t>
  </si>
  <si>
    <t>TULE POWER HOUSE 1101CB</t>
  </si>
  <si>
    <t>OAKHURST 11015490</t>
  </si>
  <si>
    <t>NARROWS PH 1151CB</t>
  </si>
  <si>
    <t>MIDDLETOWN 1101439572</t>
  </si>
  <si>
    <t>MIDDLETOWN 1101352182</t>
  </si>
  <si>
    <t>EL DORADO PH 210219542</t>
  </si>
  <si>
    <t>MOUNTAIN QUARRIES 210192474</t>
  </si>
  <si>
    <t>LOS OSITOS 21033010</t>
  </si>
  <si>
    <t>FORESTHILL 11011802</t>
  </si>
  <si>
    <t>SHADY GLEN 1102CB</t>
  </si>
  <si>
    <t>ORO FINO 11022556</t>
  </si>
  <si>
    <t>MIDDLETOWN 11014646</t>
  </si>
  <si>
    <t>OAKHURST 110310723</t>
  </si>
  <si>
    <t>CALAVERAS CEMENT 11014786</t>
  </si>
  <si>
    <t>MIDDLETOWN 1101644756</t>
  </si>
  <si>
    <t>STANISLAUS 17011331</t>
  </si>
  <si>
    <t>BIG BEND 1102CB</t>
  </si>
  <si>
    <t>MONTICELLO 1101720</t>
  </si>
  <si>
    <t>HARTLEY 1101336932</t>
  </si>
  <si>
    <t>APPLE HILL 11038412</t>
  </si>
  <si>
    <t>WILDWOOD 11011576</t>
  </si>
  <si>
    <t>BONNIE NOOK 1102CB</t>
  </si>
  <si>
    <t>LOS OSITOS 21037014</t>
  </si>
  <si>
    <t>CORNING 110185152</t>
  </si>
  <si>
    <t>EL DORADO PH 210219562</t>
  </si>
  <si>
    <t>SHINGLE SPRINGS 2108CB</t>
  </si>
  <si>
    <t>APPLE HILL 110497086</t>
  </si>
  <si>
    <t>CALAVERAS CEMENT 11011419</t>
  </si>
  <si>
    <t>MARIPOSA 2101752630</t>
  </si>
  <si>
    <t>CLEAR LAKE 1102904</t>
  </si>
  <si>
    <t>PARADISE 1104954322</t>
  </si>
  <si>
    <t>TASSAJARA 2112791386</t>
  </si>
  <si>
    <t>SILVERADO 2104726</t>
  </si>
  <si>
    <t>PINE GROVE 110213438</t>
  </si>
  <si>
    <t>BEAR VALLEY 2101CB</t>
  </si>
  <si>
    <t>WEST POINT 11021305</t>
  </si>
  <si>
    <t>WISHON 1101CB</t>
  </si>
  <si>
    <t>SHADY GLEN 110151696</t>
  </si>
  <si>
    <t>GIRVAN 11019732</t>
  </si>
  <si>
    <t>ANTLER 11011376</t>
  </si>
  <si>
    <t>MIDDLETOWN 1101614</t>
  </si>
  <si>
    <t>KANAKA 1101CB</t>
  </si>
  <si>
    <t>WEST POINT 11024790</t>
  </si>
  <si>
    <t>WEIMAR 1101CB</t>
  </si>
  <si>
    <t>MOUNTAIN QUARRIES 21011180</t>
  </si>
  <si>
    <t>MIWUK 17021808</t>
  </si>
  <si>
    <t>CALAVERAS CEMENT 11012646</t>
  </si>
  <si>
    <t>WEST POINT 1101CB</t>
  </si>
  <si>
    <t>TEJON 1102732836</t>
  </si>
  <si>
    <t>STILLWATER 11021466</t>
  </si>
  <si>
    <t>BUTTE 1105398234</t>
  </si>
  <si>
    <t>LUCERNE 1103245134</t>
  </si>
  <si>
    <t>CLAYTON 2212204416</t>
  </si>
  <si>
    <t>PIT NO 5 110190846</t>
  </si>
  <si>
    <t>SHINGLE SPRINGS 21099372</t>
  </si>
  <si>
    <t>FROGTOWN 170113412</t>
  </si>
  <si>
    <t>FRENCH GULCH 11012905</t>
  </si>
  <si>
    <t>TEMPLETON 2113A10</t>
  </si>
  <si>
    <t>UKIAH 1113968652</t>
  </si>
  <si>
    <t>PLACERVILLE 2106CB</t>
  </si>
  <si>
    <t>STANISLAUS 170179826</t>
  </si>
  <si>
    <t>FORESTHILL 1101CB</t>
  </si>
  <si>
    <t>PINE GROVE 110245292</t>
  </si>
  <si>
    <t>BRUNSWICK 11021010</t>
  </si>
  <si>
    <t>BALCH NO 1 1101R372</t>
  </si>
  <si>
    <t>PLACERVILLE 21069712</t>
  </si>
  <si>
    <t>SHINGLE SPRINGS 210911092</t>
  </si>
  <si>
    <t>CALPINE 1144960</t>
  </si>
  <si>
    <t>BEAR VALLEY 2105293732</t>
  </si>
  <si>
    <t>PINE GROVE 110194936</t>
  </si>
  <si>
    <t>SHINGLE SPRINGS 210935598</t>
  </si>
  <si>
    <t>MARIPOSA 2101439030</t>
  </si>
  <si>
    <t>WEST POINT 110272036</t>
  </si>
  <si>
    <t>BIG BEND 1101CB</t>
  </si>
  <si>
    <t>BANGOR 1101626862</t>
  </si>
  <si>
    <t>TASSAJARA 21123202</t>
  </si>
  <si>
    <t>ANTLER 11011378</t>
  </si>
  <si>
    <t>GRASS VALLEY 11012208</t>
  </si>
  <si>
    <t>MARIPOSA 2101151918</t>
  </si>
  <si>
    <t>WYANDOTTE 1103640652</t>
  </si>
  <si>
    <t>ELECTRA 1101CB</t>
  </si>
  <si>
    <t>PUTAH CREEK 110264044</t>
  </si>
  <si>
    <t>PEORIA 170169124</t>
  </si>
  <si>
    <t>ALLEGHANY 1101806</t>
  </si>
  <si>
    <t>PUEBLO 2103678</t>
  </si>
  <si>
    <t>WEST POINT 110113444</t>
  </si>
  <si>
    <t>RINCON 11035152</t>
  </si>
  <si>
    <t>MIDDLETOWN 1101128648</t>
  </si>
  <si>
    <t>MONTICELLO 110165454</t>
  </si>
  <si>
    <t>CALAVERAS CEMENT 110147968</t>
  </si>
  <si>
    <t>MONTICELLO 11011589</t>
  </si>
  <si>
    <t>FRENCH GULCH 11022902</t>
  </si>
  <si>
    <t>BEAR VALLEY 21054170</t>
  </si>
  <si>
    <t>PUEBLO 2103355186</t>
  </si>
  <si>
    <t>TEMPLETON 2113A12</t>
  </si>
  <si>
    <t>BRUNSWICK 110651484</t>
  </si>
  <si>
    <t>BIG BEND 1102884340</t>
  </si>
  <si>
    <t>WEIMAR 11012764</t>
  </si>
  <si>
    <t>STANISLAUS 17017144</t>
  </si>
  <si>
    <t>HIGHLANDS 1103917328</t>
  </si>
  <si>
    <t>FRENCH GULCH 11011892</t>
  </si>
  <si>
    <t>WEIMAR 11012740</t>
  </si>
  <si>
    <t>ORO FINO 110239154</t>
  </si>
  <si>
    <t>SISQUOC 1102M52</t>
  </si>
  <si>
    <t>MOUNTAIN QUARRIES 21011184</t>
  </si>
  <si>
    <t>SWIFT 2110XR332</t>
  </si>
  <si>
    <t>PLACERVILLE 21067522</t>
  </si>
  <si>
    <t>EL DORADO PH 2102CB</t>
  </si>
  <si>
    <t>MARTELL 110191216</t>
  </si>
  <si>
    <t>VOLTA 110153118</t>
  </si>
  <si>
    <t>VOLTA 11011596</t>
  </si>
  <si>
    <t>DOBBINS 110169722</t>
  </si>
  <si>
    <t>MIWUK 170193062</t>
  </si>
  <si>
    <t>APPLE HILL 1103CB</t>
  </si>
  <si>
    <t>SCE VEGAS 1701CB</t>
  </si>
  <si>
    <t>BRUNSWICK 11052130</t>
  </si>
  <si>
    <t>EL DORADO PH 210119612</t>
  </si>
  <si>
    <t>ELECTRA 110136816</t>
  </si>
  <si>
    <t>TEMPLETON 2113641367</t>
  </si>
  <si>
    <t>NOTRE DAME 11042537</t>
  </si>
  <si>
    <t>SILVERADO 2105247660</t>
  </si>
  <si>
    <t>WYANDOTTE 1107829470</t>
  </si>
  <si>
    <t>PEORIA 1701169700</t>
  </si>
  <si>
    <t>BRUNSWICK 1105875388</t>
  </si>
  <si>
    <t>CALAVERAS CEMENT 110180930</t>
  </si>
  <si>
    <t>CURTIS 170390320</t>
  </si>
  <si>
    <t>KONOCTI 110264664</t>
  </si>
  <si>
    <t>STELLING 1110396595</t>
  </si>
  <si>
    <t>CALISTOGA 11015934</t>
  </si>
  <si>
    <t>APPLE HILL 21021532</t>
  </si>
  <si>
    <t>PIKE CITY 11011730</t>
  </si>
  <si>
    <t>PARADISE 1105121988</t>
  </si>
  <si>
    <t>PINE GROVE 11023168</t>
  </si>
  <si>
    <t>PLACERVILLE 21062224</t>
  </si>
  <si>
    <t>PLACERVILLE 210619552</t>
  </si>
  <si>
    <t>WEST POINT 1102CB</t>
  </si>
  <si>
    <t>WEST POINT 110234416</t>
  </si>
  <si>
    <t>ELK CREEK 11012106</t>
  </si>
  <si>
    <t>UPPER LAKE 110175370</t>
  </si>
  <si>
    <t>PINE GROVE 11011021</t>
  </si>
  <si>
    <t>PASO ROBLES 1103N52</t>
  </si>
  <si>
    <t>MARIPOSA 2102594143</t>
  </si>
  <si>
    <t>JAMESON 110265516</t>
  </si>
  <si>
    <t>BRUNSWICK 110651486</t>
  </si>
  <si>
    <t>PIT NO 5 11011614</t>
  </si>
  <si>
    <t>BIG BEND 1101641808</t>
  </si>
  <si>
    <t>HIGGINS 1110166282</t>
  </si>
  <si>
    <t>COVELO 1101516510</t>
  </si>
  <si>
    <t>CALAVERAS CEMENT 1101502</t>
  </si>
  <si>
    <t>FORESTHILL 110137238</t>
  </si>
  <si>
    <t>AUBERRY 110137536</t>
  </si>
  <si>
    <t>COVELO 1101536</t>
  </si>
  <si>
    <t>PIT NO 3 2101CB</t>
  </si>
  <si>
    <t>UPPER LAKE 1101412</t>
  </si>
  <si>
    <t>PLACERVILLE 1109868678</t>
  </si>
  <si>
    <t>MIWUK 1701767890</t>
  </si>
  <si>
    <t>MONTICELLO 1101256640</t>
  </si>
  <si>
    <t>CALAVERAS CEMENT 1101544800</t>
  </si>
  <si>
    <t>KONOCTI 1102714370</t>
  </si>
  <si>
    <t>COARSEGOLD 210410110</t>
  </si>
  <si>
    <t>SALT SPRINGS 210110416</t>
  </si>
  <si>
    <t>SPRING GAP 1702188426</t>
  </si>
  <si>
    <t>SHINGLE SPRINGS 210985766</t>
  </si>
  <si>
    <t>SANTA YNEZ 1101980192</t>
  </si>
  <si>
    <t>PUEBLO 2102378860</t>
  </si>
  <si>
    <t>HIGGINS 11044281</t>
  </si>
  <si>
    <t>GIRVAN 11011636</t>
  </si>
  <si>
    <t>HALSEY 1102CB</t>
  </si>
  <si>
    <t>STELLING 1110733294</t>
  </si>
  <si>
    <t>DOBBINS 11011264</t>
  </si>
  <si>
    <t>DOBBINS 1101CB</t>
  </si>
  <si>
    <t>GIRVAN 11011330</t>
  </si>
  <si>
    <t>SILVERADO 2103920793</t>
  </si>
  <si>
    <t>CALPELLA 1101908688</t>
  </si>
  <si>
    <t>AUBERRY 1101R324</t>
  </si>
  <si>
    <t>STELLING 111060090</t>
  </si>
  <si>
    <t>EL DORADO PH 210113532</t>
  </si>
  <si>
    <t>WEST POINT 110112256</t>
  </si>
  <si>
    <t>UKIAH 1113548420</t>
  </si>
  <si>
    <t>ARBUCKLE 1101932352</t>
  </si>
  <si>
    <t>ELECTRA 110161816</t>
  </si>
  <si>
    <t>MONTICELLO 1101718</t>
  </si>
  <si>
    <t>UKIAH 1113691436</t>
  </si>
  <si>
    <t>MONTICELLO 110152910</t>
  </si>
  <si>
    <t>CAMP EVERS 210595394</t>
  </si>
  <si>
    <t>BUTTE 1105612016</t>
  </si>
  <si>
    <t>MONTICELLO 1101666</t>
  </si>
  <si>
    <t>PARADISE 11042034</t>
  </si>
  <si>
    <t>MIWUK 170238218</t>
  </si>
  <si>
    <t>PUEBLO 2102769868</t>
  </si>
  <si>
    <t>ARBUCKLE 1104669720</t>
  </si>
  <si>
    <t>MONTICELLO 110193384</t>
  </si>
  <si>
    <t>ELECTRA 11024756</t>
  </si>
  <si>
    <t>TEJON 11023751</t>
  </si>
  <si>
    <t>CUYAMA 1103684566</t>
  </si>
  <si>
    <t>EL DORADO PH 210163464</t>
  </si>
  <si>
    <t>PLACERVILLE 1110953474</t>
  </si>
  <si>
    <t>RACETRACK 170311270</t>
  </si>
  <si>
    <t>CLOVERDALE 1102672</t>
  </si>
  <si>
    <t>REDBUD 1101754544</t>
  </si>
  <si>
    <t>DIAMOND SPRINGS 11057722</t>
  </si>
  <si>
    <t>PEORIA 1704877670</t>
  </si>
  <si>
    <t>BRUNSWICK 11062790</t>
  </si>
  <si>
    <t>STANISLAUS 17021888</t>
  </si>
  <si>
    <t>MOUNTAIN QUARRIES 21011130</t>
  </si>
  <si>
    <t>SHINGLE SPRINGS 210961892</t>
  </si>
  <si>
    <t>CALISTOGA 1102177784</t>
  </si>
  <si>
    <t>VACAVILLE 11046542</t>
  </si>
  <si>
    <t>WEST POINT 110293116</t>
  </si>
  <si>
    <t>RINCON 1103925054</t>
  </si>
  <si>
    <t>APPLE HILL 1104814656</t>
  </si>
  <si>
    <t>HIGGINS 110432747</t>
  </si>
  <si>
    <t>CALISTOGA 110135588</t>
  </si>
  <si>
    <t>PLACERVILLE 1109CB</t>
  </si>
  <si>
    <t>DUNBAR 1102694641</t>
  </si>
  <si>
    <t>MIDDLETOWN 1102302610</t>
  </si>
  <si>
    <t>LOYOLA 1102550291</t>
  </si>
  <si>
    <t>PIT NO 3 21011482</t>
  </si>
  <si>
    <t>REDBUD 1101CB</t>
  </si>
  <si>
    <t>OAKHURST 11035480</t>
  </si>
  <si>
    <t>PLACERVILLE 21061104</t>
  </si>
  <si>
    <t>SILVERADO 2105167360</t>
  </si>
  <si>
    <t>MARIPOSA 2102440236</t>
  </si>
  <si>
    <t>MOUNTAIN QUARRIES 21011350</t>
  </si>
  <si>
    <t>PIT NO 5 11011658</t>
  </si>
  <si>
    <t>CURTIS 170234426</t>
  </si>
  <si>
    <t>BUCKS CREEK 1103CB</t>
  </si>
  <si>
    <t>JOLON 11027040</t>
  </si>
  <si>
    <t>PARADISE 110343008</t>
  </si>
  <si>
    <t>REDBUD 1102523244</t>
  </si>
  <si>
    <t>CHALLENGE 11025462</t>
  </si>
  <si>
    <t>BEAR VALLEY 210513430</t>
  </si>
  <si>
    <t>PINE GROVE 11013170</t>
  </si>
  <si>
    <t>CALISTOGA 1101886282</t>
  </si>
  <si>
    <t>DIAMOND SPRINGS 110676088</t>
  </si>
  <si>
    <t>PLACERVILLE 210623190</t>
  </si>
  <si>
    <t>BUTTE 1105235788</t>
  </si>
  <si>
    <t>MONTICELLO 110137384</t>
  </si>
  <si>
    <t>SILVERADO 2105337226</t>
  </si>
  <si>
    <t>LOS GATOS 1106697500</t>
  </si>
  <si>
    <t>CURTIS 17048140</t>
  </si>
  <si>
    <t>SILVERADO 21051306</t>
  </si>
  <si>
    <t>PIT NO 3 21011480</t>
  </si>
  <si>
    <t>DIAMOND SPRINGS 110656026</t>
  </si>
  <si>
    <t>PASO ROBLES 1103N02</t>
  </si>
  <si>
    <t>PUTAH CREEK 110267858</t>
  </si>
  <si>
    <t>STELLING 11109265</t>
  </si>
  <si>
    <t>MONTICELLO 11014360</t>
  </si>
  <si>
    <t>RINCON 1103655192</t>
  </si>
  <si>
    <t>SWIFT 2110853720</t>
  </si>
  <si>
    <t>CALISTOGA 1101257964</t>
  </si>
  <si>
    <t>BRUNSWICK 11062104</t>
  </si>
  <si>
    <t>LUCERNE 11034200</t>
  </si>
  <si>
    <t>KONOCTI 110275382</t>
  </si>
  <si>
    <t>CALPELLA 1101619542</t>
  </si>
  <si>
    <t>SYCAMORE CREEK 11112014</t>
  </si>
  <si>
    <t>SILVERADO 2104722</t>
  </si>
  <si>
    <t>APPLE HILL 2102186912</t>
  </si>
  <si>
    <t>MARTELL 110111244</t>
  </si>
  <si>
    <t>KONOCTI 1102948</t>
  </si>
  <si>
    <t>COARSEGOLD 210210050</t>
  </si>
  <si>
    <t>DUNBAR 1101534</t>
  </si>
  <si>
    <t>MIDDLETOWN 1103830</t>
  </si>
  <si>
    <t>ATASCADERO 1103A14</t>
  </si>
  <si>
    <t>LOW GAP 1101449990</t>
  </si>
  <si>
    <t>COALINGA NO 2 11059260</t>
  </si>
  <si>
    <t>TIDEWATER 210614072</t>
  </si>
  <si>
    <t>DIAMOND SPRINGS 110519910</t>
  </si>
  <si>
    <t>COVELO 1101112804</t>
  </si>
  <si>
    <t>CHALLENGE 11015460</t>
  </si>
  <si>
    <t>OAKHURST 110377384</t>
  </si>
  <si>
    <t>RINCON 1103474</t>
  </si>
  <si>
    <t>CAMP EVERS 210511010</t>
  </si>
  <si>
    <t>TEMPLETON 2110N30</t>
  </si>
  <si>
    <t>CURTIS 170510590</t>
  </si>
  <si>
    <t>LOS OSITOS 2102258878</t>
  </si>
  <si>
    <t>RINCON 1103568</t>
  </si>
  <si>
    <t>LOS COCHES 1101625902</t>
  </si>
  <si>
    <t>APPLE HILL 21028372</t>
  </si>
  <si>
    <t>MARIPOSA 2102527766</t>
  </si>
  <si>
    <t>CHALLENGE 1102CB</t>
  </si>
  <si>
    <t>CURTIS 17039330</t>
  </si>
  <si>
    <t>BRUNSWICK 11062416</t>
  </si>
  <si>
    <t>POTTER VALLEY P H 1105640888</t>
  </si>
  <si>
    <t>CLAYTON 2212158138</t>
  </si>
  <si>
    <t>GIRVAN 1101323094</t>
  </si>
  <si>
    <t>MOUNTAIN QUARRIES 21011346</t>
  </si>
  <si>
    <t>ALHAMBRA 1105295792</t>
  </si>
  <si>
    <t>LOS GATOS 1107914254</t>
  </si>
  <si>
    <t>CLARK ROAD 110290548</t>
  </si>
  <si>
    <t>KONOCTI 1102532</t>
  </si>
  <si>
    <t>JESSUP 110141356</t>
  </si>
  <si>
    <t>CALISTOGA 1101242919</t>
  </si>
  <si>
    <t>HALSEY 110239104</t>
  </si>
  <si>
    <t>SILVERADO 210234959</t>
  </si>
  <si>
    <t>SAN JOAQUIN #3 110110060</t>
  </si>
  <si>
    <t>HARTLEY 1101698</t>
  </si>
  <si>
    <t>MARIPOSA 210190180</t>
  </si>
  <si>
    <t>HIGGINS 11041374</t>
  </si>
  <si>
    <t>PARADISE 1104457900</t>
  </si>
  <si>
    <t>VACAVILLE 110838316</t>
  </si>
  <si>
    <t>COALINGA NO 1 110878186</t>
  </si>
  <si>
    <t>SANTA YNEZ 1101Y52</t>
  </si>
  <si>
    <t>SAN JOAQUIN #3 110210342</t>
  </si>
  <si>
    <t>PARADISE 11032486</t>
  </si>
  <si>
    <t>DIAMOND SPRINGS 11062100</t>
  </si>
  <si>
    <t>FROGTOWN 17011623</t>
  </si>
  <si>
    <t>DUNBAR 1102528</t>
  </si>
  <si>
    <t>CAMP EVERS 210510996</t>
  </si>
  <si>
    <t>CLEAR LAKE 1101406</t>
  </si>
  <si>
    <t>PARADISE 1103CB</t>
  </si>
  <si>
    <t>MARIPOSA 21019400</t>
  </si>
  <si>
    <t>LOS GATOS 1107CB</t>
  </si>
  <si>
    <t>JOLON 1103CB</t>
  </si>
  <si>
    <t>LAYTONVILLE 11022502</t>
  </si>
  <si>
    <t>POSO MOUNTAIN 2101CB</t>
  </si>
  <si>
    <t>CORNING 11021622</t>
  </si>
  <si>
    <t>KONOCTI 1108950</t>
  </si>
  <si>
    <t>MARIPOSA 2102241564</t>
  </si>
  <si>
    <t>LOS OSITOS 21037062</t>
  </si>
  <si>
    <t>GRASS VALLEY 11032110</t>
  </si>
  <si>
    <t>HOPLAND 1101768</t>
  </si>
  <si>
    <t>MORGAN HILL 2111123422</t>
  </si>
  <si>
    <t>GRAYS FLAT 0401CB</t>
  </si>
  <si>
    <t>HOPLAND 11014626</t>
  </si>
  <si>
    <t>WYANDOTTE 11031508</t>
  </si>
  <si>
    <t>GIRVAN 1101CB</t>
  </si>
  <si>
    <t>PASO ROBLES 1104R56</t>
  </si>
  <si>
    <t>CAMP EVERS 210510214</t>
  </si>
  <si>
    <t>PINE GROVE 110235576</t>
  </si>
  <si>
    <t>MARIPOSA 210110070</t>
  </si>
  <si>
    <t>LUCERNE 110638632</t>
  </si>
  <si>
    <t>HIGGINS 1104324510</t>
  </si>
  <si>
    <t>CALISTOGA 1102769230</t>
  </si>
  <si>
    <t>DIAMOND SPRINGS 1106930190</t>
  </si>
  <si>
    <t>CLOVERDALE 1102429006</t>
  </si>
  <si>
    <t>MOUNTAIN QUARRIES 210151584</t>
  </si>
  <si>
    <t>PIT NO 5 11011618</t>
  </si>
  <si>
    <t>PUEBLO 2102943820</t>
  </si>
  <si>
    <t>SHADY GLEN 1101585766</t>
  </si>
  <si>
    <t>CALPINE 1146400</t>
  </si>
  <si>
    <t>CAMP EVERS 210660120</t>
  </si>
  <si>
    <t>CAMP EVERS 210510294</t>
  </si>
  <si>
    <t>SAN ARDO 1102896438</t>
  </si>
  <si>
    <t>PINE GROVE 1102269286</t>
  </si>
  <si>
    <t>TEMPLETON 2111A66</t>
  </si>
  <si>
    <t>TASSAJARA 2112676362</t>
  </si>
  <si>
    <t>UKIAH 1114408</t>
  </si>
  <si>
    <t>UKIAH 1111807988</t>
  </si>
  <si>
    <t>IGNACIO 1105775176</t>
  </si>
  <si>
    <t>SILVERADO 2105131568</t>
  </si>
  <si>
    <t>PINE GROVE 11021222</t>
  </si>
  <si>
    <t>SISQUOC 110245261</t>
  </si>
  <si>
    <t>HIGGINS 11032194</t>
  </si>
  <si>
    <t>POTTER VALLEY P H 110576498</t>
  </si>
  <si>
    <t>ALLEGHANY 1101183068</t>
  </si>
  <si>
    <t>MARIPOSA 2101309438</t>
  </si>
  <si>
    <t>SARATOGA 1107LC12</t>
  </si>
  <si>
    <t>CHOLAME 21025597</t>
  </si>
  <si>
    <t>AUBERRY 1101R2578</t>
  </si>
  <si>
    <t>OAKHURST 110310190</t>
  </si>
  <si>
    <t>KIRKER 2104442850</t>
  </si>
  <si>
    <t>IGNACIO 11051943</t>
  </si>
  <si>
    <t>POTTER VALLEY P H 11051904</t>
  </si>
  <si>
    <t>BIG MEADOWS 21012248</t>
  </si>
  <si>
    <t>PINE GROVE 110283098</t>
  </si>
  <si>
    <t>SILVERADO 2103507513</t>
  </si>
  <si>
    <t>MORGAN HILL 2111919856</t>
  </si>
  <si>
    <t>HIGHLANDS 11031282</t>
  </si>
  <si>
    <t>CEDAR CREEK 1101CB</t>
  </si>
  <si>
    <t>CEDAR CREEK 11011664</t>
  </si>
  <si>
    <t>BEAR VALLEY 210190550</t>
  </si>
  <si>
    <t>PUEBLO 1105637242</t>
  </si>
  <si>
    <t>UPPER LAKE 1101CB</t>
  </si>
  <si>
    <t>CALISTOGA 1101843761</t>
  </si>
  <si>
    <t>CLOVERDALE 1102674</t>
  </si>
  <si>
    <t>SILVERADO 2105309298</t>
  </si>
  <si>
    <t>HARTLEY 1101789752</t>
  </si>
  <si>
    <t>PIT NO 3 21011386</t>
  </si>
  <si>
    <t>CHALLENGE 1101CB</t>
  </si>
  <si>
    <t>CAMP EVERS 2105426822</t>
  </si>
  <si>
    <t>WEIMAR 1102CB</t>
  </si>
  <si>
    <t>SILVERADO 2103403102</t>
  </si>
  <si>
    <t>CLARKSVILLE 210419772</t>
  </si>
  <si>
    <t>MILPITAS 110962157</t>
  </si>
  <si>
    <t>DUNBAR 1103681238</t>
  </si>
  <si>
    <t>FROGTOWN 17016807</t>
  </si>
  <si>
    <t>PANOCHE 11034008</t>
  </si>
  <si>
    <t>LOS GATOS 1108LB86</t>
  </si>
  <si>
    <t>OILFIELDS 1103N48</t>
  </si>
  <si>
    <t>AUBERRY 1101R2839</t>
  </si>
  <si>
    <t>CORNING 110164090</t>
  </si>
  <si>
    <t>ALTO 11243121</t>
  </si>
  <si>
    <t>SILVERADO 2104708</t>
  </si>
  <si>
    <t>ALTO 1124430</t>
  </si>
  <si>
    <t>RED BLUFF 11041302</t>
  </si>
  <si>
    <t>PARADISE 1104961990</t>
  </si>
  <si>
    <t>SARATOGA 1105LC14</t>
  </si>
  <si>
    <t>CLOVERDALE 110247214</t>
  </si>
  <si>
    <t>EL DORADO PH 21016852</t>
  </si>
  <si>
    <t>STAFFORD 11021048</t>
  </si>
  <si>
    <t>CAMP EVERS 210595050</t>
  </si>
  <si>
    <t>SARATOGA 1107LC26</t>
  </si>
  <si>
    <t>MENLO 11028896</t>
  </si>
  <si>
    <t>WILLITS 11032500</t>
  </si>
  <si>
    <t>DUNBAR 110347964</t>
  </si>
  <si>
    <t>HIGGINS 1103995672</t>
  </si>
  <si>
    <t>SAN LUIS OBISPO 1101V12</t>
  </si>
  <si>
    <t>PUEBLO 1104580658</t>
  </si>
  <si>
    <t>LAYTONVILLE 1101518</t>
  </si>
  <si>
    <t>HICKS 2101XR250</t>
  </si>
  <si>
    <t>BRUNSWICK 11052210</t>
  </si>
  <si>
    <t>MORGAN HILL 2111XR398</t>
  </si>
  <si>
    <t>ATASCADERO 1101A02</t>
  </si>
  <si>
    <t>JESSUP 1102158468</t>
  </si>
  <si>
    <t>CHOLAME 2102867686</t>
  </si>
  <si>
    <t>OILFIELDS 1103N62</t>
  </si>
  <si>
    <t>LOS GATOS 110160052</t>
  </si>
  <si>
    <t>WOODACRE 1102851</t>
  </si>
  <si>
    <t>OTTER 110263868</t>
  </si>
  <si>
    <t>SCE REFUGIO 1701CB</t>
  </si>
  <si>
    <t>CAMP EVERS 210533542</t>
  </si>
  <si>
    <t>ORO FINO 11012022</t>
  </si>
  <si>
    <t>SUNOL 1101MR299</t>
  </si>
  <si>
    <t>VOLTA 1102CB</t>
  </si>
  <si>
    <t>HIGGINS 11041006</t>
  </si>
  <si>
    <t>JARVIS 1111907698</t>
  </si>
  <si>
    <t>SWIFT 2110XR254</t>
  </si>
  <si>
    <t>DUNBAR 110379086</t>
  </si>
  <si>
    <t>ATASCADERO 1101A50</t>
  </si>
  <si>
    <t>CHOLAME 2102796386</t>
  </si>
  <si>
    <t>MIDDLETOWN 1101481876</t>
  </si>
  <si>
    <t>FULTON 1107145720</t>
  </si>
  <si>
    <t>KING CITY 11037038</t>
  </si>
  <si>
    <t>CALPELLA 1101542</t>
  </si>
  <si>
    <t>REDBUD 1101708166</t>
  </si>
  <si>
    <t>ALTO 1124432</t>
  </si>
  <si>
    <t>WEST POINT 1101L1969</t>
  </si>
  <si>
    <t>CLOVERDALE 1101964556</t>
  </si>
  <si>
    <t>FROGTOWN 170232556</t>
  </si>
  <si>
    <t>OAKHURST 1102333062</t>
  </si>
  <si>
    <t>COVELO 1101664688</t>
  </si>
  <si>
    <t>LOS GATOS 1106LA42</t>
  </si>
  <si>
    <t>CORNING 110253184</t>
  </si>
  <si>
    <t>CLARK ROAD 11022582</t>
  </si>
  <si>
    <t>LOS GATOS 1106LA46</t>
  </si>
  <si>
    <t>CLOVERDALE 110184088</t>
  </si>
  <si>
    <t>SARATOGA 1106340986</t>
  </si>
  <si>
    <t>VOLTA 11011516</t>
  </si>
  <si>
    <t>LOS GATOS 1106LA64</t>
  </si>
  <si>
    <t>BIG BASIN 1101391980</t>
  </si>
  <si>
    <t>ALTO 11243745</t>
  </si>
  <si>
    <t>BRUNSWICK 110532536</t>
  </si>
  <si>
    <t>MENLO 11028952</t>
  </si>
  <si>
    <t>DIAMOND SPRINGS 1106176130</t>
  </si>
  <si>
    <t>CLARK ROAD 11022070</t>
  </si>
  <si>
    <t>PUTAH CREEK 11028352</t>
  </si>
  <si>
    <t>HOPLAND 110194006</t>
  </si>
  <si>
    <t>BRUNSWICK 11052140</t>
  </si>
  <si>
    <t>CLOVERDALE 1102172096</t>
  </si>
  <si>
    <t>JAMESON 1105466348</t>
  </si>
  <si>
    <t>DUNBAR 1103416</t>
  </si>
  <si>
    <t>PARADISE 11052214</t>
  </si>
  <si>
    <t>VACAVILLE 11088762</t>
  </si>
  <si>
    <t>CALISTOGA 1102634</t>
  </si>
  <si>
    <t>EL DORADO PH 21026645</t>
  </si>
  <si>
    <t>SILVERADO 21051308</t>
  </si>
  <si>
    <t>SILVERADO 2104806</t>
  </si>
  <si>
    <t>CALISTOGA 1102184814</t>
  </si>
  <si>
    <t>SHADY GLEN 1101898212</t>
  </si>
  <si>
    <t>SILVERADO 2104324994</t>
  </si>
  <si>
    <t>CALISTOGA 1102100335</t>
  </si>
  <si>
    <t>PARADISE 110353544</t>
  </si>
  <si>
    <t>NOTRE DAME 11042408</t>
  </si>
  <si>
    <t>CLARK ROAD 1102514690</t>
  </si>
  <si>
    <t>MIDDLETOWN 1101829164</t>
  </si>
  <si>
    <t>BIG BASIN 11022253</t>
  </si>
  <si>
    <t>WILLOW CREEK 11032936</t>
  </si>
  <si>
    <t>BIG MEADOWS 21012510</t>
  </si>
  <si>
    <t>JAMESON 1105913400</t>
  </si>
  <si>
    <t>PUEBLO 210378504</t>
  </si>
  <si>
    <t>CURTIS 1701CB</t>
  </si>
  <si>
    <t>WOODSIDE 11018974</t>
  </si>
  <si>
    <t>CLARK ROAD 110281296</t>
  </si>
  <si>
    <t>ELK CREEK 11012002</t>
  </si>
  <si>
    <t>DIAMOND SPRINGS 11071402</t>
  </si>
  <si>
    <t>OAKHURST 1101CB</t>
  </si>
  <si>
    <t>DUNBAR 1103160</t>
  </si>
  <si>
    <t>BIG BASIN 11025066</t>
  </si>
  <si>
    <t>SAN RAMON 2103MR279</t>
  </si>
  <si>
    <t>ELK CREEK 110193504</t>
  </si>
  <si>
    <t>GEYSERVILLE 1101482</t>
  </si>
  <si>
    <t>SILVERADO 2105764650</t>
  </si>
  <si>
    <t>FLINT 1101750</t>
  </si>
  <si>
    <t>BIG MEADOWS 21012476</t>
  </si>
  <si>
    <t>HIGHLANDS 1104CB</t>
  </si>
  <si>
    <t>CALISTOGA 1101CB</t>
  </si>
  <si>
    <t>CLAYTON 2212CB</t>
  </si>
  <si>
    <t>COTTONWOOD 1102544790</t>
  </si>
  <si>
    <t>MOLINO 110266006</t>
  </si>
  <si>
    <t>WYANDOTTE 1110980944</t>
  </si>
  <si>
    <t>JESSUP 11021550</t>
  </si>
  <si>
    <t>GOLDTREE 1105CB</t>
  </si>
  <si>
    <t>JAMESON 11059472</t>
  </si>
  <si>
    <t>SHINGLE SPRINGS 210551738</t>
  </si>
  <si>
    <t>PLACERVILLE 1112CB</t>
  </si>
  <si>
    <t>VACAVILLE 1111CB</t>
  </si>
  <si>
    <t>FLINT 1101958726</t>
  </si>
  <si>
    <t>AUBERRY 1101CB</t>
  </si>
  <si>
    <t>BIG MEADOWS 21012260</t>
  </si>
  <si>
    <t>VOLTA 1101CB</t>
  </si>
  <si>
    <t>POINT MORETTI 110112122</t>
  </si>
  <si>
    <t>STILLWATER 110148950</t>
  </si>
  <si>
    <t>ECHO SUMMIT 1101481660</t>
  </si>
  <si>
    <t>POTTER VALLEY P H 110537476</t>
  </si>
  <si>
    <t>CLARK ROAD 1102CB</t>
  </si>
  <si>
    <t>HORSESHOE 110150140</t>
  </si>
  <si>
    <t>BUELLTON 1102Y50</t>
  </si>
  <si>
    <t>EL CERRITO G 1105BR160</t>
  </si>
  <si>
    <t>BELL 11082202</t>
  </si>
  <si>
    <t>COTTONWOOD 11029026</t>
  </si>
  <si>
    <t>JESSUP 1103770356</t>
  </si>
  <si>
    <t>CORNING 1102915324</t>
  </si>
  <si>
    <t>LINCOLN 1104275986</t>
  </si>
  <si>
    <t>LINCOLN 11042070</t>
  </si>
  <si>
    <t>ANDERSON 11031600</t>
  </si>
  <si>
    <t>ANDERSON 1103226050</t>
  </si>
  <si>
    <t>PANORAMA 1101CB</t>
  </si>
  <si>
    <t>LINCOLN 1104685276</t>
  </si>
  <si>
    <t>SAN RAFAEL 1109535284</t>
  </si>
  <si>
    <t>JAMESON 1105371694</t>
  </si>
  <si>
    <t>CALPINE 1144276-G</t>
  </si>
  <si>
    <t>CALPINE 1146200-G</t>
  </si>
  <si>
    <t>CALPINE 1146394G</t>
  </si>
  <si>
    <t>2023 Mitigation</t>
  </si>
  <si>
    <t>2024 Mitigation</t>
  </si>
  <si>
    <t>2025 Mitigation</t>
  </si>
  <si>
    <t>Category</t>
  </si>
  <si>
    <t>Privately Owned Lines</t>
  </si>
  <si>
    <t>Circuit Segment ID</t>
  </si>
  <si>
    <t>MIDDLETOWN
110148212</t>
  </si>
  <si>
    <t>NOTRE DAME
11042028</t>
  </si>
  <si>
    <t>EPSS
Veg Mgmt. (Annual &amp; Second Patrol)</t>
  </si>
  <si>
    <t>SILVERADO
2104646776</t>
  </si>
  <si>
    <t>CALISTOGA
1102131531</t>
  </si>
  <si>
    <t>MIDDLETOWN
1101171414</t>
  </si>
  <si>
    <t>ALLEGHANY
11021101/2</t>
  </si>
  <si>
    <t>OAK HURST 110310140</t>
  </si>
  <si>
    <t>To be UG 2023-2025</t>
  </si>
  <si>
    <t>Already Hardened or in other SH programs</t>
  </si>
  <si>
    <t>Planned for SH 2026 or later</t>
  </si>
  <si>
    <t>Rationale</t>
  </si>
  <si>
    <t>In Table 7-4:
2025 UG</t>
  </si>
  <si>
    <t>In Table 7-4:
2023 UG</t>
  </si>
  <si>
    <t>In Table 7-4:
2024 UG</t>
  </si>
  <si>
    <t>In Table 7-4:
"Privately Owned Lines"</t>
  </si>
  <si>
    <t>In Table 7-4:
Existing REFCL Circuit</t>
  </si>
  <si>
    <t>In Table 7-4:
Existing OH Hardened Circuit</t>
  </si>
  <si>
    <t>In Table 7-4:
Previously OH Hardened Circuit</t>
  </si>
  <si>
    <t>already hardened</t>
  </si>
  <si>
    <t>ug in 2023-2025</t>
  </si>
  <si>
    <t>SH 26 or later</t>
  </si>
  <si>
    <t>pirvately owned</t>
  </si>
  <si>
    <t>old</t>
  </si>
  <si>
    <t>new</t>
  </si>
  <si>
    <t>2022 WMP RN Workplan?</t>
  </si>
  <si>
    <t>2023-2026 Undergrounding Workplan?</t>
  </si>
  <si>
    <t>Segments in 2022 WMP RN Undergrounding Workplan</t>
  </si>
  <si>
    <t xml:space="preserve">   --&gt; Also included in 2023-2026 Undergrounding Workplan</t>
  </si>
  <si>
    <t xml:space="preserve">        ----&gt; In Long Term UG Workplan (work will begin after 2026)</t>
  </si>
  <si>
    <t xml:space="preserve">        ----&gt; NOT in Long Term UG Workplan (work will begin after 2026)</t>
  </si>
  <si>
    <t xml:space="preserve">   --&gt; NOT also included in 2023-2026 Undergrounding Workplan</t>
  </si>
  <si>
    <t>Circuit segment name changed to DUNBAR 110534.  Included in the 2023-2025 WMP Undergrounding Workplan.</t>
  </si>
  <si>
    <t>Circuit segment name changed to DUNBAR 1101CB. Included in the 2023-2025 WMP Undergrounding Workplan.</t>
  </si>
  <si>
    <t>Circuit segment name changed to HALF MOON BAY 11036012. Included in the 2023-2025 WMP Undergrounding Workplan.</t>
  </si>
  <si>
    <t>Circuit segment name changed to WYANDOTTE 1110980944. Included in 2023-2025 WMP Undergrounding Workplan.</t>
  </si>
  <si>
    <t>VOLTA 110111568</t>
  </si>
  <si>
    <t xml:space="preserve">Scheduled for Line Removal. </t>
  </si>
  <si>
    <t>Scheduled for Overhead Hardening (Covered Conductor).</t>
  </si>
  <si>
    <t>Reason the Circuit Segment does not Appear on 2023-2025 WMP Undergrounding Workplan</t>
  </si>
  <si>
    <t>Top 20% of Risk Ranked Segments?</t>
  </si>
  <si>
    <t>Segments in Top 20% of Risk Ranked Segments</t>
  </si>
  <si>
    <t xml:space="preserve">                       ----&gt; Have NOT already been hardened or are scheduled for SH</t>
  </si>
  <si>
    <t>Segments Contributing to Top 5% of Risk</t>
  </si>
  <si>
    <t xml:space="preserve">   --&gt; Already Hardened or Included in other SH Programs</t>
  </si>
  <si>
    <t xml:space="preserve">   --&gt; Will be Undergrounded in 2023-2025</t>
  </si>
  <si>
    <t xml:space="preserve">   --&gt; Planned for 2026 or later SH</t>
  </si>
  <si>
    <t xml:space="preserve">   --&gt; Privately Owned Lines</t>
  </si>
  <si>
    <t>Already Hardened ?</t>
  </si>
  <si>
    <t xml:space="preserve">                       ----&gt; Have already been hardened </t>
  </si>
  <si>
    <t>Long Term Undergrounding Plan?</t>
  </si>
  <si>
    <t>Renamed Segment</t>
  </si>
  <si>
    <t>Other SH Mitigations</t>
  </si>
  <si>
    <t xml:space="preserve">                     --&gt; Segment was renamed</t>
  </si>
  <si>
    <t xml:space="preserve">                     --&gt; Scheduled for other SH mitigations (OH Hardening or Line Removal)</t>
  </si>
  <si>
    <t>v3 Risk Rank</t>
  </si>
  <si>
    <t>EPSS
Ground Inspection
Veg Mgmt. (Annual &amp; Second Patrol)</t>
  </si>
  <si>
    <t>EPSS
Aerial Inspection
Veg Mgmt. (Annual &amp; Second Patrol)</t>
  </si>
  <si>
    <t>EPSS
Ground Inspection
Non-Pole Backlog
Veg Mgmt. (Annual &amp; Second Patrol)</t>
  </si>
  <si>
    <t>EPSS
Expulsion Fuse Replacement
Non-Pole Backlog
Pole Backlog
Veg Mgmt. (Annual &amp; Second Patrol)</t>
  </si>
  <si>
    <t>EPSS
Aerial Inspection
Ground Inspection
Veg Mgmt. (Annual &amp; Second Patrol)</t>
  </si>
  <si>
    <t>EPSS
Ground Inspection
Non-Pole Backlog
Tree Removal
Pole Backlog
Veg Mgmt. (Annual &amp; Second Patrol)</t>
  </si>
  <si>
    <t>EPSS
Aerial Inspection
Down Conductor Detection (DCD)
Veg Mgmt. (Annual &amp; Second Patrol)</t>
  </si>
  <si>
    <t>EPSS
Aerial Inspection
Ground Inspection
Non-Pole Backlog
Veg Mgmt. (Annual &amp; Second Patrol)</t>
  </si>
  <si>
    <t>EPSS
Non-Pole Backlog
Veg Mgmt. (Annual &amp; Second Patrol)</t>
  </si>
  <si>
    <t>EPSS
Overhead Hardening
Expulsion Fuse Replacement
Aerial Inspection
Ground Inspection
Non-Pole Backlog
Down Conductor Detection (DCD)
Line Removal
Pole Backlog
Veg Mgmt. (Annual &amp; Second Patrol)</t>
  </si>
  <si>
    <t>EPSS
Aerial Inspection
Ground Inspection
Pole Backlog
Veg Mgmt. (Annual &amp; Second Patrol)</t>
  </si>
  <si>
    <t>EPSS
Aerial Inspection
Non-Pole Backlog
Veg Mgmt. (Annual &amp; Second Patrol)</t>
  </si>
  <si>
    <t>EPSS
Aerial Inspection
Ground Inspection
Non-Pole Backlog
Pole Backlog
Veg Mgmt. (Annual &amp; Second Patrol)</t>
  </si>
  <si>
    <t>EPSS
Aerial Inspection
Ground Inspection
Non-Pole Backlog
Down Conductor Detection (DCD)
Veg Mgmt. (Annual &amp; Second Patrol)</t>
  </si>
  <si>
    <t>EPSS
Aerial Inspection
Ground Inspection
Down Conductor Detection (DCD)
Veg Mgmt. (Annual &amp; Second Patrol)</t>
  </si>
  <si>
    <t>EPSS
Ground Inspection
Non-Pole Backlog
Pole Backlog
Veg Mgmt. (Annual &amp; Second Patrol)</t>
  </si>
  <si>
    <t>EPSS
Expulsion Fuse Replacement
Aerial Inspection
Ground Inspection
Non-Pole Backlog
Line Sensors
Pole Backlog
Veg Mgmt. (Annual &amp; Second Patrol)</t>
  </si>
  <si>
    <t>EPSS
Ground Inspection
Non-Pole Backlog
Down Conductor Detection (DCD)
Veg Mgmt. (Annual &amp; Second Patrol)</t>
  </si>
  <si>
    <t>EPSS
Non-Pole Backlog
Down Conductor Detection (DCD)
Pole Backlog
Veg Mgmt. (Annual &amp; Second Patrol)</t>
  </si>
  <si>
    <t>EPSS
Surge Arrestor Replacement
Ground Inspection
Veg Mgmt. (Annual &amp; Second Patrol)</t>
  </si>
  <si>
    <t>EPSS
Aerial Inspection
Ground Inspection
Tree Removal
Down Conductor Detection (DCD)
Pole Backlog
Veg Mgmt. (Annual &amp; Second Patrol)</t>
  </si>
  <si>
    <t>EPSS
Expulsion Fuse Replacement
Aerial Inspection
Ground Inspection
Non-Pole Backlog
Down Conductor Detection (DCD)
Pole Backlog
Veg Mgmt. (Annual &amp; Second Patrol)</t>
  </si>
  <si>
    <t>EPSS
Aerial Inspection
Ground Inspection
Non-Pole Backlog
Tree Removal
Pole Backlog
Veg Mgmt. (Annual &amp; Second Patrol)</t>
  </si>
  <si>
    <t>EPSS
Aerial Inspection
Ground Inspection
Non-Pole Backlog
Down Conductor Detection (DCD)
Pole Backlog
Veg Mgmt. (Annual &amp; Second Patrol)</t>
  </si>
  <si>
    <t>EPSS
Aerial Inspection
Ground Inspection
Non-Pole Backlog
Line Removal
Pole Backlog
Veg Mgmt. (Annual &amp; Second Patrol)</t>
  </si>
  <si>
    <t>EPSS
Expulsion Fuse Replacement
Aerial Inspection
Ground Inspection
Non-Pole Backlog
Down Conductor Detection (DCD)
Line Sensors
Pole Backlog
Veg Mgmt. (Annual &amp; Second Patrol)</t>
  </si>
  <si>
    <t>EPSS
Expulsion Fuse Replacement
Ground Inspection
Non-Pole Backlog
Down Conductor Detection (DCD)
Pole Backlog
Veg Mgmt. (Annual &amp; Second Patrol)</t>
  </si>
  <si>
    <t>EPSS
Aerial Inspection
Non-Pole Backlog
Pole Backlog
Veg Mgmt. (Annual &amp; Second Patrol)</t>
  </si>
  <si>
    <t>EPSS
Ground Inspection
Tree Removal
Veg Mgmt. (Annual &amp; Second Patrol)</t>
  </si>
  <si>
    <t>EPSS
Expulsion Fuse Replacement
Surge Arrestor Replacement
Ground Inspection
Non-Pole Backlog
Pole Backlog
Veg Mgmt. (Annual &amp; Second Patrol)</t>
  </si>
  <si>
    <t>EPSS
Expulsion Fuse Replacement
Aerial Inspection
Non-Pole Backlog
Pole Backlog
Veg Mgmt. (Annual &amp; Second Patrol)</t>
  </si>
  <si>
    <t>EPSS
Expulsion Fuse Replacement
Ground Inspection
Non-Pole Backlog
Pole Backlog
Veg Mgmt. (Annual &amp; Second Patrol)</t>
  </si>
  <si>
    <t>EPSS
Expulsion Fuse Replacement
Surge Arrestor Replacement
Aerial Inspection
Ground Inspection
Non-Pole Backlog
Pole Backlog
Veg Mgmt. (Annual &amp; Second Patrol)</t>
  </si>
  <si>
    <t>EPSS
Expulsion Fuse Replacement
Aerial Inspection
Ground Inspection
Non-Pole Backlog
Line Sensors
Veg Mgmt. (Annual &amp; Second Patrol)</t>
  </si>
  <si>
    <t>EPSS
Expulsion Fuse Replacement
Ground Inspection
Non-Pole Backlog
Veg Mgmt. (Annual &amp; Second Patrol)</t>
  </si>
  <si>
    <t>EPSS
Aerial Inspection
Non-Pole Backlog
Down Conductor Detection (DCD)
Veg Mgmt. (Annual &amp; Second Patrol)</t>
  </si>
  <si>
    <t>EPSS
Surge Arrestor Replacement
Aerial Inspection
Ground Inspection
Non-Pole Backlog
Down Conductor Detection (DCD)
Pole Backlog
Veg Mgmt. (Annual &amp; Second Patrol)</t>
  </si>
  <si>
    <t>EPSS
Non-Pole Backlog
Down Conductor Detection (DCD)
Line Sensors
Pole Backlog
Veg Mgmt. (Annual &amp; Second Patrol)</t>
  </si>
  <si>
    <t>EPSS
Overhead Hardening
Aerial Inspection
Ground Inspection
Non-Pole Backlog
Veg Mgmt. (Annual &amp; Second Patrol)</t>
  </si>
  <si>
    <t>EPSS
Non-Pole Backlog
Down Conductor Detection (DCD)
Veg Mgmt. (Annual &amp; Second Patrol)</t>
  </si>
  <si>
    <t>EPSS
Expulsion Fuse Replacement
Surge Arrestor Replacement
Aerial Inspection
Ground Inspection
Non-Pole Backlog
Down Conductor Detection (DCD)
Line Sensors
Pole Backlog
Veg Mgmt. (Annual &amp; Second Patrol)</t>
  </si>
  <si>
    <t>EPSS
Aerial Inspection
Ground Inspection
Tree Removal
Veg Mgmt. (Annual &amp; Second Patrol)</t>
  </si>
  <si>
    <t>EPSS
Ground Inspection
Non-Pole Backlog
Line Sensors
Pole Backlog
Veg Mgmt. (Annual &amp; Second Patrol)</t>
  </si>
  <si>
    <t>EPSS
Surge Arrestor Replacement
Aerial Inspection
Ground Inspection
Non-Pole Backlog
Down Conductor Detection (DCD)
Line Sensors
Veg Mgmt. (Annual &amp; Second Patrol)</t>
  </si>
  <si>
    <t>EPSS
Aerial Inspection
Pole Backlog
Veg Mgmt. (Annual &amp; Second Patrol)</t>
  </si>
  <si>
    <t>EPSS
Aerial Inspection
Ground Inspection
Non-Pole Backlog
Down Conductor Detection (DCD)
Line Sensors
Line Removal
Pole Backlog
Veg Mgmt. (Annual &amp; Second Patrol)</t>
  </si>
  <si>
    <t>EPSS
Expulsion Fuse Replacement
Aerial Inspection
Ground Inspection
Non-Pole Backlog
Veg Mgmt. (Annual &amp; Second Patrol)</t>
  </si>
  <si>
    <t>EPSS
Ground Inspection
Non-Pole Backlog
Down Conductor Detection (DCD)
Line Sensors
Veg Mgmt. (Annual &amp; Second Patrol)</t>
  </si>
  <si>
    <t>EPSS
Expulsion Fuse Replacement
Aerial Inspection
Ground Inspection
Non-Pole Backlog
Pole Backlog
Veg Mgmt. (Annual &amp; Second Patrol)</t>
  </si>
  <si>
    <t>EPSS
Expulsion Fuse Replacement
Surge Arrestor Replacement
Non-Pole Backlog
Down Conductor Detection (DCD)
Pole Backlog
Veg Mgmt. (Annual &amp; Second Patrol)</t>
  </si>
  <si>
    <t>EPSS
Expulsion Fuse Replacement
Non-Pole Backlog
Veg Mgmt. (Annual &amp; Second Patrol)</t>
  </si>
  <si>
    <t>EPSS
Ground Inspection
Non-Pole Backlog
Down Conductor Detection (DCD)
Pole Backlog
Veg Mgmt. (Annual &amp; Second Patrol)</t>
  </si>
  <si>
    <t>EPSS
Ground Inspection
Non-Pole Backlog
Down Conductor Detection (DCD)
Line Removal
Veg Mgmt. (Annual &amp; Second Patrol)</t>
  </si>
  <si>
    <t>EPSS
Ground Inspection
Down Conductor Detection (DCD)
Veg Mgmt. (Annual &amp; Second Patrol)</t>
  </si>
  <si>
    <t>EPSS
Aerial Inspection
Non-Pole Backlog
Down Conductor Detection (DCD)
Line Sensors
Veg Mgmt. (Annual &amp; Second Patrol)</t>
  </si>
  <si>
    <t>EPSS
Down Conductor Detection (DCD)
Line Sensors
Veg Mgmt. (Annual &amp; Second Patrol)</t>
  </si>
  <si>
    <t>EPSS
Non-Pole Backlog
Pole Backlog
Veg Mgmt. (Annual &amp; Second Patrol)</t>
  </si>
  <si>
    <t>EPSS
Ground Inspection
Pole Backlog
Veg Mgmt. (Annual &amp; Second Patrol)</t>
  </si>
  <si>
    <t>EPSS
Surge Arrestor Replacement
Ground Inspection
Non-Pole Backlog
Down Conductor Detection (DCD)
Pole Backlog
Veg Mgmt. (Annual &amp; Second Patrol)</t>
  </si>
  <si>
    <t>EPSS
Expulsion Fuse Replacement
Surge Arrestor Replacement
Non-Pole Backlog
Veg Mgmt. (Annual &amp; Second Patrol)</t>
  </si>
  <si>
    <t>EPSS
Line Sensors
Veg Mgmt. (Annual &amp; Second Patrol)</t>
  </si>
  <si>
    <t>EPSS
Expulsion Fuse Replacement
Veg Mgmt. (Annual &amp; Second Patrol)</t>
  </si>
  <si>
    <t>EPSS
Ground Inspection
Non-Pole Backlog
Line Sensors
Veg Mgmt. (Annual &amp; Second Patrol)</t>
  </si>
  <si>
    <t>EPSS
Undergrounding
Aerial Inspection
Ground Inspection
Veg Mgmt. (Annual &amp; Second Patrol)</t>
  </si>
  <si>
    <t>EPSS
Undergrounding
Expulsion Fuse Replacement
Ground Inspection
Non-Pole Backlog
Veg Mgmt. (Annual &amp; Second Patrol)</t>
  </si>
  <si>
    <t>EPSS
Undergrounding
Aerial Inspection
Ground Inspection
Non-Pole Backlog
Veg Mgmt. (Annual &amp; Second Patrol)</t>
  </si>
  <si>
    <t>EPSS
Non-Pole Backlog
Line Sensors
Veg Mgmt. (Annual &amp; Second Patrol)</t>
  </si>
  <si>
    <t>EPSS
Ground Inspection
Line Sensors
Veg Mgmt. (Annual &amp; Second Patrol)</t>
  </si>
  <si>
    <t>EPSS
Aerial Inspection
Ground Inspection
Non-Pole Backlog
Line Sensors
Veg Mgmt. (Annual &amp; Second Patrol)</t>
  </si>
  <si>
    <t>Long Term Undergrounding Workplan?</t>
  </si>
  <si>
    <t>In Table 7-4:
2025 UG
Line Removal in 2023</t>
  </si>
  <si>
    <t>Long Term Undergrounding Plan</t>
  </si>
  <si>
    <t>In Table 7-4:
2026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</si>
</sst>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E7C7"/>
        <bgColor indexed="64"/>
      </patternFill>
    </fill>
    <fill>
      <patternFill patternType="solid">
        <fgColor rgb="FFE7F2E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3" borderId="0" xfId="0" applyFill="1"/>
    <xf numFmtId="2" fontId="0" fillId="3" borderId="0" xfId="0" applyNumberFormat="1" applyFill="1"/>
    <xf numFmtId="0" fontId="1" fillId="3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3" borderId="0" xfId="0" applyFont="1" applyFill="1"/>
    <xf numFmtId="0" fontId="7" fillId="4" borderId="5" xfId="0" applyFont="1" applyFill="1" applyBorder="1"/>
    <xf numFmtId="0" fontId="0" fillId="3" borderId="0" xfId="0" quotePrefix="1" applyFill="1"/>
    <xf numFmtId="0" fontId="0" fillId="6" borderId="0" xfId="0" quotePrefix="1" applyFill="1"/>
    <xf numFmtId="0" fontId="7" fillId="5" borderId="0" xfId="0" applyFont="1" applyFill="1"/>
    <xf numFmtId="0" fontId="1" fillId="6" borderId="0" xfId="0" quotePrefix="1" applyFont="1" applyFill="1"/>
    <xf numFmtId="0" fontId="8" fillId="3" borderId="6" xfId="0" applyFont="1" applyFill="1" applyBorder="1"/>
    <xf numFmtId="0" fontId="8" fillId="3" borderId="7" xfId="0" applyFont="1" applyFill="1" applyBorder="1"/>
    <xf numFmtId="0" fontId="3" fillId="3" borderId="0" xfId="0" applyFont="1" applyFill="1"/>
    <xf numFmtId="0" fontId="6" fillId="7" borderId="1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4" borderId="9" xfId="0" applyFont="1" applyFill="1" applyBorder="1"/>
    <xf numFmtId="0" fontId="9" fillId="4" borderId="10" xfId="0" applyFont="1" applyFill="1" applyBorder="1"/>
    <xf numFmtId="0" fontId="0" fillId="2" borderId="0" xfId="0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7" fillId="5" borderId="11" xfId="0" applyFont="1" applyFill="1" applyBorder="1"/>
    <xf numFmtId="0" fontId="7" fillId="5" borderId="12" xfId="0" applyFont="1" applyFill="1" applyBorder="1"/>
    <xf numFmtId="0" fontId="0" fillId="6" borderId="3" xfId="0" quotePrefix="1" applyFill="1" applyBorder="1"/>
    <xf numFmtId="0" fontId="1" fillId="6" borderId="13" xfId="0" quotePrefix="1" applyFont="1" applyFill="1" applyBorder="1"/>
    <xf numFmtId="0" fontId="0" fillId="8" borderId="3" xfId="0" quotePrefix="1" applyFill="1" applyBorder="1"/>
    <xf numFmtId="0" fontId="1" fillId="8" borderId="13" xfId="0" quotePrefix="1" applyFont="1" applyFill="1" applyBorder="1"/>
    <xf numFmtId="0" fontId="0" fillId="9" borderId="3" xfId="0" quotePrefix="1" applyFill="1" applyBorder="1"/>
    <xf numFmtId="0" fontId="1" fillId="9" borderId="13" xfId="0" quotePrefix="1" applyFont="1" applyFill="1" applyBorder="1"/>
    <xf numFmtId="0" fontId="0" fillId="9" borderId="2" xfId="0" quotePrefix="1" applyFill="1" applyBorder="1"/>
    <xf numFmtId="0" fontId="1" fillId="9" borderId="4" xfId="0" quotePrefix="1" applyFont="1" applyFill="1" applyBorder="1"/>
    <xf numFmtId="0" fontId="1" fillId="0" borderId="14" xfId="0" applyFont="1" applyBorder="1" applyAlignment="1">
      <alignment wrapText="1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</cellXfs>
  <cellStyles count="8">
    <cellStyle name="Comma 2" xfId="3" xr:uid="{1AF05FCE-2503-4FA2-B37B-E3B32981A9C7}"/>
    <cellStyle name="Currency 2" xfId="6" xr:uid="{9BA0041C-95FD-46E5-826E-78460DBA56F5}"/>
    <cellStyle name="Normal" xfId="0" builtinId="0"/>
    <cellStyle name="Normal 2" xfId="2" xr:uid="{08033AAD-E7FA-4F17-8AEB-7289F1FDA907}"/>
    <cellStyle name="Normal 2 2" xfId="4" xr:uid="{B50F0CC1-D4CC-4BAC-892A-53120327C4F7}"/>
    <cellStyle name="Normal 4" xfId="1" xr:uid="{42ECF545-CF3E-4EF7-A498-852D4955CEA2}"/>
    <cellStyle name="Normal 7" xfId="7" xr:uid="{C70A61CF-5AD7-453C-BBCD-E1816CDD02F5}"/>
    <cellStyle name="Percent 2" xfId="5" xr:uid="{65CDF4DF-9756-439C-A4A9-C98BEA8083AC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>
          <fgColor indexed="64"/>
          <bgColor rgb="FFFFFF00"/>
        </patternFill>
      </fill>
      <alignment horizontal="center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7F2E2"/>
      <color rgb="FFF6FAF4"/>
      <color rgb="FFD3E7C7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741F6C2-9DA3-4353-B2D1-874214A8256C}" name="Table7" displayName="Table7" ref="B8:G49" totalsRowShown="0" headerRowDxfId="25">
  <autoFilter ref="B8:G49" xr:uid="{C7008F00-B292-40F5-BA3E-D69F5F89C6A8}"/>
  <tableColumns count="6">
    <tableColumn id="1" xr3:uid="{9AEBB6E7-5AD7-4DEF-A52D-31193321843D}" name="Circuit Segment ID" dataDxfId="24"/>
    <tableColumn id="13" xr3:uid="{56EDEC72-62FE-4CB7-A835-A413563D1D83}" name="Already Hardened or in other SH programs" dataDxfId="23"/>
    <tableColumn id="14" xr3:uid="{2CF76A09-692A-4B1C-A5F4-C6AF50091DB5}" name="To be UG 2023-2025" dataDxfId="22"/>
    <tableColumn id="15" xr3:uid="{AF0D07BC-6263-4930-8453-642CEE72FDB8}" name="Planned for SH 2026 or later" dataDxfId="21"/>
    <tableColumn id="16" xr3:uid="{637593DA-5F02-4264-8346-BAE298E5BB3A}" name="Privately Owned Lines" dataDxfId="20"/>
    <tableColumn id="17" xr3:uid="{90AFE07D-1CAC-455B-9B4A-CD2FF9801F23}" name="Rationale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4C7A0E-A8A3-4E4E-BDEE-5D25D55D2256}" name="Table1" displayName="Table1" ref="B11:E343" totalsRowShown="0" headerRowDxfId="18" dataDxfId="17">
  <autoFilter ref="B11:E343" xr:uid="{E10FB064-4497-48EE-85BC-93CA38C3C2E6}"/>
  <tableColumns count="4">
    <tableColumn id="1" xr3:uid="{EE5ABDDC-388E-47C9-B8DE-79791DC3393B}" name="CPZ"/>
    <tableColumn id="2" xr3:uid="{6C4FF5C3-0631-4214-AFC7-5D8C065C08C5}" name="2022 WMP RN Workplan?" dataDxfId="16"/>
    <tableColumn id="3" xr3:uid="{8D65B11F-3FD1-407F-B4A4-2E6A8CD01EC7}" name="2023-2026 Undergrounding Workplan?" dataDxfId="15"/>
    <tableColumn id="4" xr3:uid="{E681EA3B-53AE-4180-A5E7-4D9DB984F1E6}" name="Long Term Undergrounding Plan?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D15D5D-0FBE-4663-AF22-ABF9E0C245A6}" name="Table3" displayName="Table3" ref="G11:I19" totalsRowShown="0" tableBorderDxfId="13">
  <autoFilter ref="G11:I19" xr:uid="{D7D15D5D-0FBE-4663-AF22-ABF9E0C245A6}"/>
  <tableColumns count="3">
    <tableColumn id="1" xr3:uid="{4D6E9AE8-2382-42DB-A614-E1B72FB414B8}" name="CPZ" dataDxfId="12"/>
    <tableColumn id="2" xr3:uid="{6888FFBD-2353-4679-B290-9574FDA38879}" name="Reason the Circuit Segment does not Appear on 2023-2025 WMP Undergrounding Workplan" dataDxfId="11"/>
    <tableColumn id="3" xr3:uid="{9BCD098E-00E9-4083-862B-90B61F7C5A3D}" name="Category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8976C22-801A-4D15-9AD3-0C33F2BCA527}" name="Table6" displayName="Table6" ref="B2:F133" totalsRowShown="0" headerRowDxfId="9" dataDxfId="8">
  <autoFilter ref="B2:F133" xr:uid="{38976C22-801A-4D15-9AD3-0C33F2BCA527}"/>
  <tableColumns count="5">
    <tableColumn id="1" xr3:uid="{CB481D09-0CBE-4B76-8E10-7321575239F3}" name="CPZ"/>
    <tableColumn id="2" xr3:uid="{9F5578E4-3564-49A5-AF94-8F76A2F9EB47}" name="v3 Risk Rank"/>
    <tableColumn id="3" xr3:uid="{C23233DC-77BF-4039-812E-67902E2B6603}" name="2023 Mitigation" dataDxfId="7"/>
    <tableColumn id="4" xr3:uid="{9AA1491E-62C9-4873-9DE1-FAE175D0B781}" name="2024 Mitigation" dataDxfId="6"/>
    <tableColumn id="5" xr3:uid="{DCBDFBAB-8642-4E57-9916-55945A91641E}" name="2025 Mitigation" dataDxfId="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785D40-9277-4083-B135-74CC9EC8C230}" name="Table4" displayName="Table4" ref="B10:F730" totalsRowShown="0" dataDxfId="4">
  <autoFilter ref="B10:F730" xr:uid="{A8785D40-9277-4083-B135-74CC9EC8C230}"/>
  <tableColumns count="5">
    <tableColumn id="1" xr3:uid="{397A1DDD-052D-4C00-A599-F0A21A6CD6C3}" name="CPZ"/>
    <tableColumn id="2" xr3:uid="{4218BE9B-966C-4825-9EA9-27F876C73AE8}" name="Top 20% of Risk Ranked Segments?" dataDxfId="3"/>
    <tableColumn id="3" xr3:uid="{EDF3E283-044C-4F55-9D85-9174B356BE51}" name="2023-2026 Undergrounding Workplan?" dataDxfId="2"/>
    <tableColumn id="4" xr3:uid="{062FDFF5-027A-400A-84A7-1D4CEE3E5A07}" name="Long Term Undergrounding Workplan?" dataDxfId="1"/>
    <tableColumn id="5" xr3:uid="{26D60552-77EA-4FF5-81A9-CC7E79709F47}" name="Already Hardened 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8F00-B292-40F5-BA3E-D69F5F89C6A8}">
  <sheetPr>
    <tabColor rgb="FF7030A0"/>
  </sheetPr>
  <dimension ref="A2:EC49"/>
  <sheetViews>
    <sheetView tabSelected="1" zoomScale="85" zoomScaleNormal="85" workbookViewId="0">
      <pane xSplit="2" ySplit="8" topLeftCell="C9" activePane="bottomRight" state="frozen"/>
      <selection pane="topRight" activeCell="B1" sqref="B1"/>
      <selection pane="bottomLeft" activeCell="A2" sqref="A2"/>
      <selection pane="bottomRight" activeCell="C9" sqref="C9"/>
    </sheetView>
  </sheetViews>
  <sheetFormatPr defaultRowHeight="15" x14ac:dyDescent="0.25"/>
  <cols>
    <col min="1" max="1" width="5.5703125" style="4" customWidth="1"/>
    <col min="2" max="2" width="66.42578125" bestFit="1" customWidth="1"/>
    <col min="3" max="3" width="57.140625" customWidth="1"/>
    <col min="4" max="4" width="28.28515625" customWidth="1"/>
    <col min="5" max="5" width="40" customWidth="1"/>
    <col min="6" max="6" width="32.140625" customWidth="1"/>
    <col min="7" max="7" width="20.85546875" customWidth="1"/>
  </cols>
  <sheetData>
    <row r="2" spans="1:133" x14ac:dyDescent="0.25">
      <c r="B2" s="16" t="s">
        <v>861</v>
      </c>
      <c r="C2" s="16">
        <f>COUNTA(B9:B49)</f>
        <v>41</v>
      </c>
    </row>
    <row r="3" spans="1:133" x14ac:dyDescent="0.25">
      <c r="B3" s="15" t="s">
        <v>862</v>
      </c>
      <c r="C3" s="17">
        <f>COUNTIFS(C9:C49,TRUE)</f>
        <v>4</v>
      </c>
    </row>
    <row r="4" spans="1:133" x14ac:dyDescent="0.25">
      <c r="B4" s="15" t="s">
        <v>863</v>
      </c>
      <c r="C4" s="17">
        <f>COUNTIFS(D9:D49,TRUE)</f>
        <v>16</v>
      </c>
    </row>
    <row r="5" spans="1:133" x14ac:dyDescent="0.25">
      <c r="B5" s="15" t="s">
        <v>864</v>
      </c>
      <c r="C5" s="17">
        <f>COUNTIFS(E9:E49,TRUE)</f>
        <v>19</v>
      </c>
    </row>
    <row r="6" spans="1:133" x14ac:dyDescent="0.25">
      <c r="B6" s="15" t="s">
        <v>865</v>
      </c>
      <c r="C6" s="17">
        <f>COUNTIFS(F9:F49,TRUE)</f>
        <v>2</v>
      </c>
    </row>
    <row r="8" spans="1:133" s="3" customFormat="1" ht="72" customHeight="1" x14ac:dyDescent="0.25">
      <c r="A8" s="40"/>
      <c r="B8" s="3" t="s">
        <v>817</v>
      </c>
      <c r="C8" s="7" t="s">
        <v>827</v>
      </c>
      <c r="D8" s="7" t="s">
        <v>826</v>
      </c>
      <c r="E8" s="7" t="s">
        <v>828</v>
      </c>
      <c r="F8" s="7" t="s">
        <v>816</v>
      </c>
      <c r="G8" s="28" t="s">
        <v>829</v>
      </c>
    </row>
    <row r="9" spans="1:133" s="1" customFormat="1" ht="45" x14ac:dyDescent="0.25">
      <c r="A9" s="41"/>
      <c r="B9" s="10" t="s">
        <v>117</v>
      </c>
      <c r="C9" s="8"/>
      <c r="D9" s="8"/>
      <c r="E9" s="8" t="b">
        <v>1</v>
      </c>
      <c r="F9" s="8"/>
      <c r="G9" s="27" t="s">
        <v>946</v>
      </c>
      <c r="DZ9" s="1" t="s">
        <v>837</v>
      </c>
      <c r="EA9" s="1" t="s">
        <v>838</v>
      </c>
      <c r="EB9" s="1" t="s">
        <v>839</v>
      </c>
      <c r="EC9" s="1" t="s">
        <v>840</v>
      </c>
    </row>
    <row r="10" spans="1:133" s="1" customFormat="1" ht="30" x14ac:dyDescent="0.25">
      <c r="A10" s="41"/>
      <c r="B10" s="10" t="s">
        <v>127</v>
      </c>
      <c r="C10" s="8"/>
      <c r="D10" s="8" t="b">
        <v>1</v>
      </c>
      <c r="E10" s="8"/>
      <c r="F10" s="8"/>
      <c r="G10" s="27" t="s">
        <v>830</v>
      </c>
      <c r="DY10" s="1" t="s">
        <v>841</v>
      </c>
      <c r="DZ10" s="1">
        <v>7</v>
      </c>
      <c r="EA10" s="1">
        <v>13</v>
      </c>
      <c r="EB10" s="1">
        <v>19</v>
      </c>
      <c r="EC10" s="1">
        <v>2</v>
      </c>
    </row>
    <row r="11" spans="1:133" s="1" customFormat="1" ht="45" x14ac:dyDescent="0.25">
      <c r="A11" s="41"/>
      <c r="B11" s="10" t="s">
        <v>148</v>
      </c>
      <c r="C11" s="8"/>
      <c r="D11" s="8" t="b">
        <v>1</v>
      </c>
      <c r="E11" s="8"/>
      <c r="F11" s="8"/>
      <c r="G11" s="27" t="s">
        <v>944</v>
      </c>
      <c r="DY11" s="1" t="s">
        <v>842</v>
      </c>
      <c r="DZ11" s="1">
        <v>4</v>
      </c>
      <c r="EA11" s="1">
        <v>16</v>
      </c>
      <c r="EB11" s="1">
        <v>19</v>
      </c>
      <c r="EC11" s="1">
        <v>2</v>
      </c>
    </row>
    <row r="12" spans="1:133" s="1" customFormat="1" ht="30" x14ac:dyDescent="0.25">
      <c r="A12" s="41"/>
      <c r="B12" s="10" t="s">
        <v>825</v>
      </c>
      <c r="C12" s="8"/>
      <c r="D12" s="8"/>
      <c r="E12" s="8" t="b">
        <v>1</v>
      </c>
      <c r="F12" s="8"/>
      <c r="G12" s="27" t="s">
        <v>945</v>
      </c>
    </row>
    <row r="13" spans="1:133" s="1" customFormat="1" ht="30" x14ac:dyDescent="0.25">
      <c r="A13" s="41"/>
      <c r="B13" s="10" t="s">
        <v>140</v>
      </c>
      <c r="C13" s="8"/>
      <c r="D13" s="8"/>
      <c r="E13" s="8" t="b">
        <v>1</v>
      </c>
      <c r="F13" s="8"/>
      <c r="G13" s="27" t="s">
        <v>946</v>
      </c>
    </row>
    <row r="14" spans="1:133" s="1" customFormat="1" ht="30" x14ac:dyDescent="0.25">
      <c r="A14" s="41"/>
      <c r="B14" s="11" t="s">
        <v>136</v>
      </c>
      <c r="C14" s="8"/>
      <c r="D14" s="8" t="b">
        <v>1</v>
      </c>
      <c r="E14" s="8"/>
      <c r="F14" s="8"/>
      <c r="G14" s="27" t="s">
        <v>831</v>
      </c>
    </row>
    <row r="15" spans="1:133" s="1" customFormat="1" ht="30" x14ac:dyDescent="0.25">
      <c r="A15" s="41"/>
      <c r="B15" s="11" t="s">
        <v>142</v>
      </c>
      <c r="C15" s="8"/>
      <c r="D15" s="8" t="b">
        <v>1</v>
      </c>
      <c r="E15" s="8"/>
      <c r="F15" s="8"/>
      <c r="G15" s="27" t="s">
        <v>831</v>
      </c>
    </row>
    <row r="16" spans="1:133" s="1" customFormat="1" ht="30" x14ac:dyDescent="0.25">
      <c r="A16" s="41"/>
      <c r="B16" s="11" t="s">
        <v>818</v>
      </c>
      <c r="C16" s="8"/>
      <c r="D16" s="8" t="b">
        <v>1</v>
      </c>
      <c r="E16" s="8"/>
      <c r="F16" s="8"/>
      <c r="G16" s="27" t="s">
        <v>831</v>
      </c>
    </row>
    <row r="17" spans="1:7" s="1" customFormat="1" ht="30" x14ac:dyDescent="0.25">
      <c r="A17" s="41"/>
      <c r="B17" s="11" t="s">
        <v>139</v>
      </c>
      <c r="C17" s="8"/>
      <c r="D17" s="8" t="b">
        <v>1</v>
      </c>
      <c r="E17" s="8"/>
      <c r="F17" s="8"/>
      <c r="G17" s="27" t="s">
        <v>832</v>
      </c>
    </row>
    <row r="18" spans="1:7" s="1" customFormat="1" ht="30" x14ac:dyDescent="0.25">
      <c r="A18" s="41"/>
      <c r="B18" s="11" t="s">
        <v>819</v>
      </c>
      <c r="C18" s="8"/>
      <c r="D18" s="8"/>
      <c r="E18" s="8" t="b">
        <v>1</v>
      </c>
      <c r="F18" s="8"/>
      <c r="G18" s="27" t="s">
        <v>946</v>
      </c>
    </row>
    <row r="19" spans="1:7" s="1" customFormat="1" ht="30" x14ac:dyDescent="0.25">
      <c r="A19" s="41"/>
      <c r="B19" s="11" t="s">
        <v>122</v>
      </c>
      <c r="C19" s="8"/>
      <c r="D19" s="8" t="b">
        <v>1</v>
      </c>
      <c r="E19" s="8"/>
      <c r="F19" s="8"/>
      <c r="G19" s="27" t="s">
        <v>831</v>
      </c>
    </row>
    <row r="20" spans="1:7" s="1" customFormat="1" ht="30" x14ac:dyDescent="0.25">
      <c r="A20" s="41"/>
      <c r="B20" s="11" t="s">
        <v>118</v>
      </c>
      <c r="C20" s="8"/>
      <c r="D20" s="8"/>
      <c r="E20" s="8" t="b">
        <v>1</v>
      </c>
      <c r="F20" s="8"/>
      <c r="G20" s="27" t="s">
        <v>946</v>
      </c>
    </row>
    <row r="21" spans="1:7" s="1" customFormat="1" ht="30" x14ac:dyDescent="0.25">
      <c r="A21" s="41"/>
      <c r="B21" s="11" t="s">
        <v>134</v>
      </c>
      <c r="C21" s="8"/>
      <c r="D21" s="8"/>
      <c r="E21" s="8" t="b">
        <v>1</v>
      </c>
      <c r="F21" s="8"/>
      <c r="G21" s="27" t="s">
        <v>945</v>
      </c>
    </row>
    <row r="22" spans="1:7" s="1" customFormat="1" ht="30" x14ac:dyDescent="0.25">
      <c r="A22" s="41"/>
      <c r="B22" s="11" t="s">
        <v>125</v>
      </c>
      <c r="C22" s="8"/>
      <c r="D22" s="8"/>
      <c r="E22" s="8" t="b">
        <v>1</v>
      </c>
      <c r="F22" s="8"/>
      <c r="G22" s="27" t="s">
        <v>945</v>
      </c>
    </row>
    <row r="23" spans="1:7" s="1" customFormat="1" ht="30" x14ac:dyDescent="0.25">
      <c r="A23" s="41"/>
      <c r="B23" s="11" t="s">
        <v>141</v>
      </c>
      <c r="C23" s="8"/>
      <c r="D23" s="8"/>
      <c r="E23" s="8" t="b">
        <v>1</v>
      </c>
      <c r="F23" s="8"/>
      <c r="G23" s="27" t="s">
        <v>946</v>
      </c>
    </row>
    <row r="24" spans="1:7" s="1" customFormat="1" ht="30" x14ac:dyDescent="0.25">
      <c r="A24" s="41"/>
      <c r="B24" s="11" t="s">
        <v>116</v>
      </c>
      <c r="C24" s="8"/>
      <c r="D24" s="8"/>
      <c r="E24" s="8" t="b">
        <v>1</v>
      </c>
      <c r="F24" s="8"/>
      <c r="G24" s="27" t="s">
        <v>945</v>
      </c>
    </row>
    <row r="25" spans="1:7" s="1" customFormat="1" ht="30" x14ac:dyDescent="0.25">
      <c r="A25" s="41"/>
      <c r="B25" s="11" t="s">
        <v>113</v>
      </c>
      <c r="C25" s="8"/>
      <c r="D25" s="8"/>
      <c r="E25" s="8" t="b">
        <v>1</v>
      </c>
      <c r="F25" s="8"/>
      <c r="G25" s="27" t="s">
        <v>946</v>
      </c>
    </row>
    <row r="26" spans="1:7" s="1" customFormat="1" ht="30" x14ac:dyDescent="0.25">
      <c r="A26" s="41"/>
      <c r="B26" s="11" t="s">
        <v>128</v>
      </c>
      <c r="C26" s="8"/>
      <c r="D26" s="8" t="b">
        <v>1</v>
      </c>
      <c r="E26" s="8"/>
      <c r="F26" s="8"/>
      <c r="G26" s="27" t="s">
        <v>831</v>
      </c>
    </row>
    <row r="27" spans="1:7" s="1" customFormat="1" ht="30" x14ac:dyDescent="0.25">
      <c r="A27" s="41"/>
      <c r="B27" s="11" t="s">
        <v>821</v>
      </c>
      <c r="C27" s="8"/>
      <c r="D27" s="8"/>
      <c r="E27" s="8" t="b">
        <v>1</v>
      </c>
      <c r="F27" s="8"/>
      <c r="G27" s="27" t="s">
        <v>946</v>
      </c>
    </row>
    <row r="28" spans="1:7" s="1" customFormat="1" ht="30" x14ac:dyDescent="0.25">
      <c r="A28" s="41"/>
      <c r="B28" s="11" t="s">
        <v>822</v>
      </c>
      <c r="C28" s="8" t="b">
        <v>1</v>
      </c>
      <c r="D28" s="8"/>
      <c r="E28" s="8"/>
      <c r="F28" s="8"/>
      <c r="G28" s="27" t="s">
        <v>834</v>
      </c>
    </row>
    <row r="29" spans="1:7" s="1" customFormat="1" ht="30" x14ac:dyDescent="0.25">
      <c r="A29" s="41"/>
      <c r="B29" s="11" t="s">
        <v>137</v>
      </c>
      <c r="C29" s="8"/>
      <c r="D29" s="8" t="b">
        <v>1</v>
      </c>
      <c r="E29" s="8"/>
      <c r="F29" s="8"/>
      <c r="G29" s="27" t="s">
        <v>832</v>
      </c>
    </row>
    <row r="30" spans="1:7" s="1" customFormat="1" ht="30" x14ac:dyDescent="0.25">
      <c r="A30" s="41"/>
      <c r="B30" s="11" t="s">
        <v>823</v>
      </c>
      <c r="C30" s="8"/>
      <c r="D30" s="8"/>
      <c r="E30" s="8" t="b">
        <v>1</v>
      </c>
      <c r="F30" s="8"/>
      <c r="G30" s="27" t="s">
        <v>946</v>
      </c>
    </row>
    <row r="31" spans="1:7" s="1" customFormat="1" ht="30" x14ac:dyDescent="0.25">
      <c r="A31" s="41"/>
      <c r="B31" s="11" t="s">
        <v>135</v>
      </c>
      <c r="C31" s="8"/>
      <c r="D31" s="8"/>
      <c r="E31" s="8" t="b">
        <v>1</v>
      </c>
      <c r="F31" s="8"/>
      <c r="G31" s="27" t="s">
        <v>945</v>
      </c>
    </row>
    <row r="32" spans="1:7" s="1" customFormat="1" ht="30" x14ac:dyDescent="0.25">
      <c r="A32" s="41"/>
      <c r="B32" s="11" t="s">
        <v>124</v>
      </c>
      <c r="C32" s="8"/>
      <c r="D32" s="8"/>
      <c r="E32" s="8" t="b">
        <v>1</v>
      </c>
      <c r="F32" s="8"/>
      <c r="G32" s="27" t="s">
        <v>946</v>
      </c>
    </row>
    <row r="33" spans="1:7" s="1" customFormat="1" ht="30" x14ac:dyDescent="0.25">
      <c r="A33" s="41"/>
      <c r="B33" s="11" t="s">
        <v>143</v>
      </c>
      <c r="C33" s="8"/>
      <c r="D33" s="8"/>
      <c r="E33" s="8" t="b">
        <v>1</v>
      </c>
      <c r="F33" s="8"/>
      <c r="G33" s="27" t="s">
        <v>945</v>
      </c>
    </row>
    <row r="34" spans="1:7" s="1" customFormat="1" ht="30" x14ac:dyDescent="0.25">
      <c r="A34" s="41"/>
      <c r="B34" s="11" t="s">
        <v>130</v>
      </c>
      <c r="C34" s="8"/>
      <c r="D34" s="8" t="b">
        <v>1</v>
      </c>
      <c r="E34" s="8"/>
      <c r="F34" s="8"/>
      <c r="G34" s="27" t="s">
        <v>832</v>
      </c>
    </row>
    <row r="35" spans="1:7" s="1" customFormat="1" ht="30" x14ac:dyDescent="0.25">
      <c r="A35" s="41"/>
      <c r="B35" s="11" t="s">
        <v>133</v>
      </c>
      <c r="C35" s="8"/>
      <c r="D35" s="8" t="b">
        <v>1</v>
      </c>
      <c r="E35" s="8"/>
      <c r="F35" s="8"/>
      <c r="G35" s="27" t="s">
        <v>832</v>
      </c>
    </row>
    <row r="36" spans="1:7" s="1" customFormat="1" ht="45" x14ac:dyDescent="0.25">
      <c r="A36" s="41"/>
      <c r="B36" s="11" t="s">
        <v>147</v>
      </c>
      <c r="C36" s="8" t="b">
        <v>1</v>
      </c>
      <c r="D36" s="8"/>
      <c r="E36" s="8"/>
      <c r="F36" s="8"/>
      <c r="G36" s="27" t="s">
        <v>835</v>
      </c>
    </row>
    <row r="37" spans="1:7" s="1" customFormat="1" ht="45" x14ac:dyDescent="0.25">
      <c r="A37" s="41"/>
      <c r="B37" s="11" t="s">
        <v>138</v>
      </c>
      <c r="C37" s="8" t="b">
        <v>1</v>
      </c>
      <c r="D37" s="8"/>
      <c r="E37" s="8"/>
      <c r="F37" s="8"/>
      <c r="G37" s="27" t="s">
        <v>835</v>
      </c>
    </row>
    <row r="38" spans="1:7" s="1" customFormat="1" ht="30" x14ac:dyDescent="0.25">
      <c r="A38" s="41"/>
      <c r="B38" s="11" t="s">
        <v>126</v>
      </c>
      <c r="C38" s="8"/>
      <c r="D38" s="8"/>
      <c r="E38" s="8" t="b">
        <v>1</v>
      </c>
      <c r="F38" s="8"/>
      <c r="G38" s="27" t="s">
        <v>945</v>
      </c>
    </row>
    <row r="39" spans="1:7" s="1" customFormat="1" ht="30" x14ac:dyDescent="0.25">
      <c r="A39" s="41"/>
      <c r="B39" s="11" t="s">
        <v>115</v>
      </c>
      <c r="C39" s="8"/>
      <c r="D39" s="8" t="b">
        <v>1</v>
      </c>
      <c r="E39" s="8"/>
      <c r="F39" s="8"/>
      <c r="G39" s="27" t="s">
        <v>832</v>
      </c>
    </row>
    <row r="40" spans="1:7" s="1" customFormat="1" ht="30" x14ac:dyDescent="0.25">
      <c r="A40" s="41"/>
      <c r="B40" s="11" t="s">
        <v>119</v>
      </c>
      <c r="C40" s="8"/>
      <c r="D40" s="8"/>
      <c r="E40" s="8" t="b">
        <v>1</v>
      </c>
      <c r="F40" s="8"/>
      <c r="G40" s="27" t="s">
        <v>946</v>
      </c>
    </row>
    <row r="41" spans="1:7" ht="45" x14ac:dyDescent="0.25">
      <c r="B41" s="10" t="s">
        <v>110</v>
      </c>
      <c r="C41" s="9"/>
      <c r="D41" s="8"/>
      <c r="E41" s="9"/>
      <c r="F41" s="8" t="b">
        <v>1</v>
      </c>
      <c r="G41" s="27" t="s">
        <v>833</v>
      </c>
    </row>
    <row r="42" spans="1:7" ht="30" x14ac:dyDescent="0.25">
      <c r="B42" s="10" t="s">
        <v>109</v>
      </c>
      <c r="C42" s="9"/>
      <c r="D42" s="8" t="b">
        <v>1</v>
      </c>
      <c r="E42" s="9"/>
      <c r="F42" s="9"/>
      <c r="G42" s="27" t="s">
        <v>832</v>
      </c>
    </row>
    <row r="43" spans="1:7" ht="30" x14ac:dyDescent="0.25">
      <c r="B43" s="10" t="s">
        <v>132</v>
      </c>
      <c r="C43" s="9"/>
      <c r="D43" s="8" t="b">
        <v>1</v>
      </c>
      <c r="E43" s="9"/>
      <c r="F43" s="9"/>
      <c r="G43" s="27" t="s">
        <v>831</v>
      </c>
    </row>
    <row r="44" spans="1:7" ht="30" x14ac:dyDescent="0.25">
      <c r="B44" s="10" t="s">
        <v>108</v>
      </c>
      <c r="C44" s="9"/>
      <c r="D44" s="8" t="b">
        <v>1</v>
      </c>
      <c r="E44" s="9"/>
      <c r="F44" s="9"/>
      <c r="G44" s="27" t="s">
        <v>832</v>
      </c>
    </row>
    <row r="45" spans="1:7" ht="30" x14ac:dyDescent="0.25">
      <c r="B45" s="10" t="s">
        <v>112</v>
      </c>
      <c r="C45" s="9"/>
      <c r="D45" s="8"/>
      <c r="E45" s="8" t="b">
        <v>1</v>
      </c>
      <c r="F45" s="9"/>
      <c r="G45" s="27" t="s">
        <v>945</v>
      </c>
    </row>
    <row r="46" spans="1:7" ht="30" x14ac:dyDescent="0.25">
      <c r="B46" s="10" t="s">
        <v>824</v>
      </c>
      <c r="C46" s="9"/>
      <c r="D46" s="8" t="b">
        <v>1</v>
      </c>
      <c r="E46" s="8"/>
      <c r="F46" s="9"/>
      <c r="G46" s="27" t="s">
        <v>830</v>
      </c>
    </row>
    <row r="47" spans="1:7" ht="45" x14ac:dyDescent="0.25">
      <c r="B47" s="10" t="s">
        <v>146</v>
      </c>
      <c r="C47" s="9"/>
      <c r="D47" s="8"/>
      <c r="E47" s="9"/>
      <c r="F47" s="8" t="b">
        <v>1</v>
      </c>
      <c r="G47" s="27" t="s">
        <v>833</v>
      </c>
    </row>
    <row r="48" spans="1:7" ht="30" x14ac:dyDescent="0.25">
      <c r="B48" s="10" t="s">
        <v>114</v>
      </c>
      <c r="C48" s="9"/>
      <c r="D48" s="8"/>
      <c r="E48" s="8" t="b">
        <v>1</v>
      </c>
      <c r="F48" s="9"/>
      <c r="G48" s="27" t="s">
        <v>945</v>
      </c>
    </row>
    <row r="49" spans="2:7" ht="45" x14ac:dyDescent="0.25">
      <c r="B49" s="10" t="s">
        <v>123</v>
      </c>
      <c r="C49" s="8" t="b">
        <v>1</v>
      </c>
      <c r="D49" s="8"/>
      <c r="E49" s="9"/>
      <c r="F49" s="9"/>
      <c r="G49" s="27" t="s">
        <v>836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B064-4497-48EE-85BC-93CA38C3C2E6}">
  <sheetPr>
    <tabColor rgb="FF7030A0"/>
  </sheetPr>
  <dimension ref="B2:V343"/>
  <sheetViews>
    <sheetView zoomScale="70" zoomScaleNormal="70" workbookViewId="0"/>
  </sheetViews>
  <sheetFormatPr defaultColWidth="9.140625" defaultRowHeight="15" x14ac:dyDescent="0.25"/>
  <cols>
    <col min="1" max="1" width="4.42578125" style="4" customWidth="1"/>
    <col min="2" max="2" width="78.7109375" style="4" bestFit="1" customWidth="1"/>
    <col min="3" max="3" width="33.85546875" style="4" bestFit="1" customWidth="1"/>
    <col min="4" max="4" width="55" style="4" bestFit="1" customWidth="1"/>
    <col min="5" max="5" width="61.140625" style="4" bestFit="1" customWidth="1"/>
    <col min="6" max="6" width="4.42578125" style="4" customWidth="1"/>
    <col min="7" max="7" width="29.5703125" style="4" bestFit="1" customWidth="1"/>
    <col min="8" max="8" width="124.28515625" style="4" customWidth="1"/>
    <col min="9" max="9" width="24.42578125" style="4" bestFit="1" customWidth="1"/>
    <col min="10" max="10" width="9.140625" style="4" customWidth="1"/>
    <col min="11" max="11" width="28" style="4" bestFit="1" customWidth="1"/>
    <col min="12" max="13" width="35.85546875" style="4" bestFit="1" customWidth="1"/>
    <col min="14" max="14" width="11.42578125" style="4" bestFit="1" customWidth="1"/>
    <col min="15" max="15" width="7.42578125" style="4" bestFit="1" customWidth="1"/>
    <col min="16" max="16" width="28" style="4" bestFit="1" customWidth="1"/>
    <col min="17" max="18" width="31.140625" style="4" bestFit="1" customWidth="1"/>
    <col min="19" max="19" width="11.42578125" style="4" bestFit="1" customWidth="1"/>
    <col min="20" max="20" width="6.42578125" style="4" customWidth="1"/>
    <col min="21" max="21" width="7.42578125" style="4" bestFit="1" customWidth="1"/>
    <col min="22" max="22" width="34.5703125" style="4" bestFit="1" customWidth="1"/>
    <col min="23" max="24" width="24.42578125" style="4" bestFit="1" customWidth="1"/>
    <col min="25" max="16384" width="9.140625" style="4"/>
  </cols>
  <sheetData>
    <row r="2" spans="2:22" x14ac:dyDescent="0.25">
      <c r="B2" s="29" t="s">
        <v>845</v>
      </c>
      <c r="C2" s="30">
        <f>COUNTIFS(Table1[2022 WMP RN Workplan?],TRUE)</f>
        <v>332</v>
      </c>
    </row>
    <row r="3" spans="2:22" x14ac:dyDescent="0.25">
      <c r="B3" s="31" t="s">
        <v>846</v>
      </c>
      <c r="C3" s="32">
        <f>COUNTIFS(Table1[2022 WMP RN Workplan?],TRUE,Table1[2023-2026 Undergrounding Workplan?],TRUE)</f>
        <v>193</v>
      </c>
    </row>
    <row r="4" spans="2:22" x14ac:dyDescent="0.25">
      <c r="B4" s="31" t="s">
        <v>849</v>
      </c>
      <c r="C4" s="32">
        <f>COUNTIFS(Table1[2022 WMP RN Workplan?],TRUE,Table1[2023-2026 Undergrounding Workplan?],FALSE)</f>
        <v>139</v>
      </c>
    </row>
    <row r="5" spans="2:22" x14ac:dyDescent="0.25">
      <c r="B5" s="33" t="s">
        <v>847</v>
      </c>
      <c r="C5" s="34">
        <f>COUNTIFS(Table1[2022 WMP RN Workplan?],TRUE,Table1[2023-2026 Undergrounding Workplan?],FALSE,Table1[Long Term Undergrounding Plan?],TRUE)</f>
        <v>131</v>
      </c>
    </row>
    <row r="6" spans="2:22" x14ac:dyDescent="0.25">
      <c r="B6" s="33" t="s">
        <v>848</v>
      </c>
      <c r="C6" s="34">
        <f>COUNTIFS(Table1[2022 WMP RN Workplan?],TRUE,Table1[2023-2026 Undergrounding Workplan?],FALSE,Table1[Long Term Undergrounding Plan?],FALSE)</f>
        <v>8</v>
      </c>
    </row>
    <row r="7" spans="2:22" x14ac:dyDescent="0.25">
      <c r="B7" s="35" t="s">
        <v>871</v>
      </c>
      <c r="C7" s="36">
        <f>COUNTIFS(Table3[Category],"Renamed Segment")</f>
        <v>5</v>
      </c>
    </row>
    <row r="8" spans="2:22" x14ac:dyDescent="0.25">
      <c r="B8" s="37" t="s">
        <v>872</v>
      </c>
      <c r="C8" s="38">
        <f>COUNTIFS(Table3[Category],"Other SH Mitigations")</f>
        <v>3</v>
      </c>
    </row>
    <row r="9" spans="2:22" x14ac:dyDescent="0.25">
      <c r="B9" s="14"/>
    </row>
    <row r="11" spans="2:22" ht="15.75" thickBot="1" x14ac:dyDescent="0.3">
      <c r="B11" s="2" t="s">
        <v>0</v>
      </c>
      <c r="C11" s="12" t="s">
        <v>843</v>
      </c>
      <c r="D11" s="12" t="s">
        <v>844</v>
      </c>
      <c r="E11" s="12" t="s">
        <v>868</v>
      </c>
      <c r="G11" s="25" t="s">
        <v>0</v>
      </c>
      <c r="H11" s="26" t="s">
        <v>857</v>
      </c>
      <c r="I11" s="26" t="s">
        <v>815</v>
      </c>
      <c r="K11" s="6"/>
      <c r="P11" s="6"/>
      <c r="V11" s="6"/>
    </row>
    <row r="12" spans="2:22" ht="15.75" thickBot="1" x14ac:dyDescent="0.3">
      <c r="B12" t="s">
        <v>108</v>
      </c>
      <c r="C12" s="4" t="b">
        <v>1</v>
      </c>
      <c r="D12" s="4" t="b">
        <v>0</v>
      </c>
      <c r="E12" s="4" t="b">
        <v>1</v>
      </c>
      <c r="G12" s="21" t="s">
        <v>2</v>
      </c>
      <c r="H12" s="22" t="s">
        <v>850</v>
      </c>
      <c r="I12" s="22" t="s">
        <v>869</v>
      </c>
    </row>
    <row r="13" spans="2:22" ht="15.75" thickBot="1" x14ac:dyDescent="0.3">
      <c r="B13" t="s">
        <v>109</v>
      </c>
      <c r="C13" s="4" t="b">
        <v>1</v>
      </c>
      <c r="D13" s="4" t="b">
        <v>0</v>
      </c>
      <c r="E13" s="4" t="b">
        <v>1</v>
      </c>
      <c r="G13" s="23" t="s">
        <v>3</v>
      </c>
      <c r="H13" s="24" t="s">
        <v>851</v>
      </c>
      <c r="I13" s="22" t="s">
        <v>869</v>
      </c>
    </row>
    <row r="14" spans="2:22" ht="15.75" thickBot="1" x14ac:dyDescent="0.3">
      <c r="B14" t="s">
        <v>110</v>
      </c>
      <c r="C14" s="4" t="b">
        <v>1</v>
      </c>
      <c r="D14" s="4" t="b">
        <v>0</v>
      </c>
      <c r="E14" s="4" t="b">
        <v>1</v>
      </c>
      <c r="G14" s="21" t="s">
        <v>4</v>
      </c>
      <c r="H14" s="22" t="s">
        <v>851</v>
      </c>
      <c r="I14" s="22" t="s">
        <v>869</v>
      </c>
    </row>
    <row r="15" spans="2:22" ht="15.75" thickBot="1" x14ac:dyDescent="0.3">
      <c r="B15" t="s">
        <v>111</v>
      </c>
      <c r="C15" s="4" t="b">
        <v>1</v>
      </c>
      <c r="D15" s="4" t="b">
        <v>0</v>
      </c>
      <c r="E15" s="4" t="b">
        <v>1</v>
      </c>
      <c r="G15" s="23" t="s">
        <v>5</v>
      </c>
      <c r="H15" s="24" t="s">
        <v>852</v>
      </c>
      <c r="I15" s="22" t="s">
        <v>869</v>
      </c>
    </row>
    <row r="16" spans="2:22" ht="15.75" thickBot="1" x14ac:dyDescent="0.3">
      <c r="B16" t="s">
        <v>113</v>
      </c>
      <c r="C16" s="4" t="b">
        <v>1</v>
      </c>
      <c r="D16" s="4" t="b">
        <v>1</v>
      </c>
      <c r="E16" s="4" t="b">
        <v>1</v>
      </c>
      <c r="G16" s="21" t="s">
        <v>16</v>
      </c>
      <c r="H16" s="22" t="s">
        <v>853</v>
      </c>
      <c r="I16" s="22" t="s">
        <v>869</v>
      </c>
    </row>
    <row r="17" spans="2:9" ht="15.75" thickBot="1" x14ac:dyDescent="0.3">
      <c r="B17" t="s">
        <v>115</v>
      </c>
      <c r="C17" s="4" t="b">
        <v>1</v>
      </c>
      <c r="D17" s="4" t="b">
        <v>1</v>
      </c>
      <c r="E17" s="4" t="b">
        <v>1</v>
      </c>
      <c r="G17" s="23" t="s">
        <v>854</v>
      </c>
      <c r="H17" s="24" t="s">
        <v>855</v>
      </c>
      <c r="I17" s="24" t="s">
        <v>870</v>
      </c>
    </row>
    <row r="18" spans="2:9" ht="15.75" thickBot="1" x14ac:dyDescent="0.3">
      <c r="B18" t="s">
        <v>117</v>
      </c>
      <c r="C18" s="4" t="b">
        <v>1</v>
      </c>
      <c r="D18" s="4" t="b">
        <v>1</v>
      </c>
      <c r="E18" s="4" t="b">
        <v>1</v>
      </c>
      <c r="G18" s="21" t="s">
        <v>1</v>
      </c>
      <c r="H18" s="22" t="s">
        <v>856</v>
      </c>
      <c r="I18" s="24" t="s">
        <v>870</v>
      </c>
    </row>
    <row r="19" spans="2:9" x14ac:dyDescent="0.25">
      <c r="B19" t="s">
        <v>118</v>
      </c>
      <c r="C19" s="4" t="b">
        <v>1</v>
      </c>
      <c r="D19" s="4" t="b">
        <v>1</v>
      </c>
      <c r="E19" s="4" t="b">
        <v>1</v>
      </c>
      <c r="G19" s="23" t="s">
        <v>15</v>
      </c>
      <c r="H19" s="24" t="s">
        <v>856</v>
      </c>
      <c r="I19" s="24" t="s">
        <v>870</v>
      </c>
    </row>
    <row r="20" spans="2:9" x14ac:dyDescent="0.25">
      <c r="B20" t="s">
        <v>119</v>
      </c>
      <c r="C20" s="4" t="b">
        <v>1</v>
      </c>
      <c r="D20" s="4" t="b">
        <v>0</v>
      </c>
      <c r="E20" s="4" t="b">
        <v>1</v>
      </c>
    </row>
    <row r="21" spans="2:9" x14ac:dyDescent="0.25">
      <c r="B21" t="s">
        <v>120</v>
      </c>
      <c r="C21" s="4" t="b">
        <v>1</v>
      </c>
      <c r="D21" s="4" t="b">
        <v>1</v>
      </c>
      <c r="E21" s="4" t="b">
        <v>1</v>
      </c>
    </row>
    <row r="22" spans="2:9" x14ac:dyDescent="0.25">
      <c r="B22" t="s">
        <v>121</v>
      </c>
      <c r="C22" s="4" t="b">
        <v>1</v>
      </c>
      <c r="D22" s="4" t="b">
        <v>1</v>
      </c>
      <c r="E22" s="4" t="b">
        <v>1</v>
      </c>
    </row>
    <row r="23" spans="2:9" x14ac:dyDescent="0.25">
      <c r="B23" t="s">
        <v>122</v>
      </c>
      <c r="C23" s="4" t="b">
        <v>1</v>
      </c>
      <c r="D23" s="4" t="b">
        <v>1</v>
      </c>
      <c r="E23" s="4" t="b">
        <v>1</v>
      </c>
    </row>
    <row r="24" spans="2:9" x14ac:dyDescent="0.25">
      <c r="B24" t="s">
        <v>124</v>
      </c>
      <c r="C24" s="4" t="b">
        <v>1</v>
      </c>
      <c r="D24" s="4" t="b">
        <v>1</v>
      </c>
      <c r="E24" s="4" t="b">
        <v>1</v>
      </c>
    </row>
    <row r="25" spans="2:9" x14ac:dyDescent="0.25">
      <c r="B25" t="s">
        <v>127</v>
      </c>
      <c r="C25" s="4" t="b">
        <v>1</v>
      </c>
      <c r="D25" s="4" t="b">
        <v>1</v>
      </c>
      <c r="E25" s="4" t="b">
        <v>1</v>
      </c>
    </row>
    <row r="26" spans="2:9" x14ac:dyDescent="0.25">
      <c r="B26" t="s">
        <v>128</v>
      </c>
      <c r="C26" s="4" t="b">
        <v>1</v>
      </c>
      <c r="D26" s="4" t="b">
        <v>1</v>
      </c>
      <c r="E26" s="4" t="b">
        <v>1</v>
      </c>
    </row>
    <row r="27" spans="2:9" x14ac:dyDescent="0.25">
      <c r="B27" t="s">
        <v>131</v>
      </c>
      <c r="C27" s="4" t="b">
        <v>1</v>
      </c>
      <c r="D27" s="4" t="b">
        <v>0</v>
      </c>
      <c r="E27" s="4" t="b">
        <v>1</v>
      </c>
    </row>
    <row r="28" spans="2:9" x14ac:dyDescent="0.25">
      <c r="B28" t="s">
        <v>133</v>
      </c>
      <c r="C28" s="4" t="b">
        <v>1</v>
      </c>
      <c r="D28" s="4" t="b">
        <v>0</v>
      </c>
      <c r="E28" s="4" t="b">
        <v>1</v>
      </c>
    </row>
    <row r="29" spans="2:9" x14ac:dyDescent="0.25">
      <c r="B29" t="s">
        <v>136</v>
      </c>
      <c r="C29" s="4" t="b">
        <v>1</v>
      </c>
      <c r="D29" s="4" t="b">
        <v>1</v>
      </c>
      <c r="E29" s="4" t="b">
        <v>1</v>
      </c>
      <c r="I29" s="5"/>
    </row>
    <row r="30" spans="2:9" x14ac:dyDescent="0.25">
      <c r="B30" t="s">
        <v>137</v>
      </c>
      <c r="C30" s="4" t="b">
        <v>1</v>
      </c>
      <c r="D30" s="4" t="b">
        <v>1</v>
      </c>
      <c r="E30" s="4" t="b">
        <v>1</v>
      </c>
    </row>
    <row r="31" spans="2:9" x14ac:dyDescent="0.25">
      <c r="B31" t="s">
        <v>138</v>
      </c>
      <c r="C31" s="4" t="b">
        <v>1</v>
      </c>
      <c r="D31" s="4" t="b">
        <v>0</v>
      </c>
      <c r="E31" s="4" t="b">
        <v>1</v>
      </c>
    </row>
    <row r="32" spans="2:9" x14ac:dyDescent="0.25">
      <c r="B32" t="s">
        <v>139</v>
      </c>
      <c r="C32" s="4" t="b">
        <v>1</v>
      </c>
      <c r="D32" s="4" t="b">
        <v>1</v>
      </c>
      <c r="E32" s="4" t="b">
        <v>1</v>
      </c>
    </row>
    <row r="33" spans="2:5" x14ac:dyDescent="0.25">
      <c r="B33" t="s">
        <v>140</v>
      </c>
      <c r="C33" s="4" t="b">
        <v>1</v>
      </c>
      <c r="D33" s="4" t="b">
        <v>1</v>
      </c>
      <c r="E33" s="4" t="b">
        <v>1</v>
      </c>
    </row>
    <row r="34" spans="2:5" x14ac:dyDescent="0.25">
      <c r="B34" t="s">
        <v>142</v>
      </c>
      <c r="C34" s="4" t="b">
        <v>1</v>
      </c>
      <c r="D34" s="4" t="b">
        <v>1</v>
      </c>
      <c r="E34" s="4" t="b">
        <v>1</v>
      </c>
    </row>
    <row r="35" spans="2:5" x14ac:dyDescent="0.25">
      <c r="B35" t="s">
        <v>144</v>
      </c>
      <c r="C35" s="4" t="b">
        <v>1</v>
      </c>
      <c r="D35" s="4" t="b">
        <v>1</v>
      </c>
      <c r="E35" s="4" t="b">
        <v>1</v>
      </c>
    </row>
    <row r="36" spans="2:5" x14ac:dyDescent="0.25">
      <c r="B36" t="s">
        <v>145</v>
      </c>
      <c r="C36" s="4" t="b">
        <v>1</v>
      </c>
      <c r="D36" s="4" t="b">
        <v>1</v>
      </c>
      <c r="E36" s="4" t="b">
        <v>1</v>
      </c>
    </row>
    <row r="37" spans="2:5" x14ac:dyDescent="0.25">
      <c r="B37" t="s">
        <v>147</v>
      </c>
      <c r="C37" s="4" t="b">
        <v>1</v>
      </c>
      <c r="D37" s="4" t="b">
        <v>0</v>
      </c>
      <c r="E37" s="4" t="b">
        <v>1</v>
      </c>
    </row>
    <row r="38" spans="2:5" x14ac:dyDescent="0.25">
      <c r="B38" t="s">
        <v>148</v>
      </c>
      <c r="C38" s="4" t="b">
        <v>1</v>
      </c>
      <c r="D38" s="4" t="b">
        <v>1</v>
      </c>
      <c r="E38" s="4" t="b">
        <v>1</v>
      </c>
    </row>
    <row r="39" spans="2:5" x14ac:dyDescent="0.25">
      <c r="B39" t="s">
        <v>150</v>
      </c>
      <c r="C39" s="4" t="b">
        <v>1</v>
      </c>
      <c r="D39" s="4" t="b">
        <v>1</v>
      </c>
      <c r="E39" s="4" t="b">
        <v>1</v>
      </c>
    </row>
    <row r="40" spans="2:5" x14ac:dyDescent="0.25">
      <c r="B40" t="s">
        <v>151</v>
      </c>
      <c r="C40" s="4" t="b">
        <v>1</v>
      </c>
      <c r="D40" s="4" t="b">
        <v>1</v>
      </c>
      <c r="E40" s="4" t="b">
        <v>1</v>
      </c>
    </row>
    <row r="41" spans="2:5" x14ac:dyDescent="0.25">
      <c r="B41" t="s">
        <v>152</v>
      </c>
      <c r="C41" s="4" t="b">
        <v>1</v>
      </c>
      <c r="D41" s="4" t="b">
        <v>1</v>
      </c>
      <c r="E41" s="4" t="b">
        <v>1</v>
      </c>
    </row>
    <row r="42" spans="2:5" x14ac:dyDescent="0.25">
      <c r="B42" t="s">
        <v>153</v>
      </c>
      <c r="C42" s="4" t="b">
        <v>1</v>
      </c>
      <c r="D42" s="4" t="b">
        <v>1</v>
      </c>
      <c r="E42" s="4" t="b">
        <v>1</v>
      </c>
    </row>
    <row r="43" spans="2:5" x14ac:dyDescent="0.25">
      <c r="B43" t="s">
        <v>154</v>
      </c>
      <c r="C43" s="4" t="b">
        <v>1</v>
      </c>
      <c r="D43" s="4" t="b">
        <v>1</v>
      </c>
      <c r="E43" s="4" t="b">
        <v>1</v>
      </c>
    </row>
    <row r="44" spans="2:5" x14ac:dyDescent="0.25">
      <c r="B44" t="s">
        <v>159</v>
      </c>
      <c r="C44" s="4" t="b">
        <v>1</v>
      </c>
      <c r="D44" s="4" t="b">
        <v>1</v>
      </c>
      <c r="E44" s="4" t="b">
        <v>1</v>
      </c>
    </row>
    <row r="45" spans="2:5" x14ac:dyDescent="0.25">
      <c r="B45" t="s">
        <v>161</v>
      </c>
      <c r="C45" s="4" t="b">
        <v>1</v>
      </c>
      <c r="D45" s="4" t="b">
        <v>1</v>
      </c>
      <c r="E45" s="4" t="b">
        <v>1</v>
      </c>
    </row>
    <row r="46" spans="2:5" x14ac:dyDescent="0.25">
      <c r="B46" t="s">
        <v>163</v>
      </c>
      <c r="C46" s="4" t="b">
        <v>1</v>
      </c>
      <c r="D46" s="4" t="b">
        <v>1</v>
      </c>
      <c r="E46" s="4" t="b">
        <v>1</v>
      </c>
    </row>
    <row r="47" spans="2:5" x14ac:dyDescent="0.25">
      <c r="B47" t="s">
        <v>164</v>
      </c>
      <c r="C47" s="4" t="b">
        <v>1</v>
      </c>
      <c r="D47" s="4" t="b">
        <v>1</v>
      </c>
      <c r="E47" s="4" t="b">
        <v>1</v>
      </c>
    </row>
    <row r="48" spans="2:5" x14ac:dyDescent="0.25">
      <c r="B48" t="s">
        <v>165</v>
      </c>
      <c r="C48" s="4" t="b">
        <v>1</v>
      </c>
      <c r="D48" s="4" t="b">
        <v>1</v>
      </c>
      <c r="E48" s="4" t="b">
        <v>1</v>
      </c>
    </row>
    <row r="49" spans="2:5" x14ac:dyDescent="0.25">
      <c r="B49" t="s">
        <v>166</v>
      </c>
      <c r="C49" s="4" t="b">
        <v>1</v>
      </c>
      <c r="D49" s="4" t="b">
        <v>1</v>
      </c>
      <c r="E49" s="4" t="b">
        <v>1</v>
      </c>
    </row>
    <row r="50" spans="2:5" x14ac:dyDescent="0.25">
      <c r="B50" t="s">
        <v>167</v>
      </c>
      <c r="C50" s="4" t="b">
        <v>1</v>
      </c>
      <c r="D50" s="4" t="b">
        <v>1</v>
      </c>
      <c r="E50" s="4" t="b">
        <v>1</v>
      </c>
    </row>
    <row r="51" spans="2:5" x14ac:dyDescent="0.25">
      <c r="B51" t="s">
        <v>168</v>
      </c>
      <c r="C51" s="4" t="b">
        <v>1</v>
      </c>
      <c r="D51" s="4" t="b">
        <v>1</v>
      </c>
      <c r="E51" s="4" t="b">
        <v>1</v>
      </c>
    </row>
    <row r="52" spans="2:5" x14ac:dyDescent="0.25">
      <c r="B52" t="s">
        <v>169</v>
      </c>
      <c r="C52" s="4" t="b">
        <v>1</v>
      </c>
      <c r="D52" s="4" t="b">
        <v>1</v>
      </c>
      <c r="E52" s="4" t="b">
        <v>1</v>
      </c>
    </row>
    <row r="53" spans="2:5" x14ac:dyDescent="0.25">
      <c r="B53" t="s">
        <v>170</v>
      </c>
      <c r="C53" s="4" t="b">
        <v>1</v>
      </c>
      <c r="D53" s="4" t="b">
        <v>1</v>
      </c>
      <c r="E53" s="4" t="b">
        <v>1</v>
      </c>
    </row>
    <row r="54" spans="2:5" x14ac:dyDescent="0.25">
      <c r="B54" t="s">
        <v>171</v>
      </c>
      <c r="C54" s="4" t="b">
        <v>1</v>
      </c>
      <c r="D54" s="4" t="b">
        <v>1</v>
      </c>
      <c r="E54" s="4" t="b">
        <v>1</v>
      </c>
    </row>
    <row r="55" spans="2:5" x14ac:dyDescent="0.25">
      <c r="B55" t="s">
        <v>173</v>
      </c>
      <c r="C55" s="4" t="b">
        <v>1</v>
      </c>
      <c r="D55" s="4" t="b">
        <v>1</v>
      </c>
      <c r="E55" s="4" t="b">
        <v>1</v>
      </c>
    </row>
    <row r="56" spans="2:5" x14ac:dyDescent="0.25">
      <c r="B56" t="s">
        <v>175</v>
      </c>
      <c r="C56" s="4" t="b">
        <v>1</v>
      </c>
      <c r="D56" s="4" t="b">
        <v>1</v>
      </c>
      <c r="E56" s="4" t="b">
        <v>1</v>
      </c>
    </row>
    <row r="57" spans="2:5" x14ac:dyDescent="0.25">
      <c r="B57" t="s">
        <v>176</v>
      </c>
      <c r="C57" s="4" t="b">
        <v>1</v>
      </c>
      <c r="D57" s="4" t="b">
        <v>1</v>
      </c>
      <c r="E57" s="4" t="b">
        <v>1</v>
      </c>
    </row>
    <row r="58" spans="2:5" x14ac:dyDescent="0.25">
      <c r="B58" t="s">
        <v>178</v>
      </c>
      <c r="C58" s="4" t="b">
        <v>1</v>
      </c>
      <c r="D58" s="4" t="b">
        <v>1</v>
      </c>
      <c r="E58" s="4" t="b">
        <v>1</v>
      </c>
    </row>
    <row r="59" spans="2:5" x14ac:dyDescent="0.25">
      <c r="B59" t="s">
        <v>179</v>
      </c>
      <c r="C59" s="4" t="b">
        <v>1</v>
      </c>
      <c r="D59" s="4" t="b">
        <v>1</v>
      </c>
      <c r="E59" s="4" t="b">
        <v>1</v>
      </c>
    </row>
    <row r="60" spans="2:5" x14ac:dyDescent="0.25">
      <c r="B60" t="s">
        <v>184</v>
      </c>
      <c r="C60" s="4" t="b">
        <v>1</v>
      </c>
      <c r="D60" s="4" t="b">
        <v>0</v>
      </c>
      <c r="E60" s="4" t="b">
        <v>1</v>
      </c>
    </row>
    <row r="61" spans="2:5" x14ac:dyDescent="0.25">
      <c r="B61" t="s">
        <v>185</v>
      </c>
      <c r="C61" s="4" t="b">
        <v>1</v>
      </c>
      <c r="D61" s="4" t="b">
        <v>0</v>
      </c>
      <c r="E61" s="4" t="b">
        <v>1</v>
      </c>
    </row>
    <row r="62" spans="2:5" x14ac:dyDescent="0.25">
      <c r="B62" t="s">
        <v>186</v>
      </c>
      <c r="C62" s="4" t="b">
        <v>1</v>
      </c>
      <c r="D62" s="4" t="b">
        <v>0</v>
      </c>
      <c r="E62" s="4" t="b">
        <v>1</v>
      </c>
    </row>
    <row r="63" spans="2:5" x14ac:dyDescent="0.25">
      <c r="B63" t="s">
        <v>187</v>
      </c>
      <c r="C63" s="4" t="b">
        <v>1</v>
      </c>
      <c r="D63" s="4" t="b">
        <v>1</v>
      </c>
      <c r="E63" s="4" t="b">
        <v>1</v>
      </c>
    </row>
    <row r="64" spans="2:5" x14ac:dyDescent="0.25">
      <c r="B64" t="s">
        <v>193</v>
      </c>
      <c r="C64" s="4" t="b">
        <v>1</v>
      </c>
      <c r="D64" s="4" t="b">
        <v>0</v>
      </c>
      <c r="E64" s="4" t="b">
        <v>1</v>
      </c>
    </row>
    <row r="65" spans="2:5" x14ac:dyDescent="0.25">
      <c r="B65" t="s">
        <v>194</v>
      </c>
      <c r="C65" s="4" t="b">
        <v>1</v>
      </c>
      <c r="D65" s="4" t="b">
        <v>1</v>
      </c>
      <c r="E65" s="4" t="b">
        <v>1</v>
      </c>
    </row>
    <row r="66" spans="2:5" x14ac:dyDescent="0.25">
      <c r="B66" t="s">
        <v>196</v>
      </c>
      <c r="C66" s="4" t="b">
        <v>1</v>
      </c>
      <c r="D66" s="4" t="b">
        <v>1</v>
      </c>
      <c r="E66" s="4" t="b">
        <v>1</v>
      </c>
    </row>
    <row r="67" spans="2:5" x14ac:dyDescent="0.25">
      <c r="B67" t="s">
        <v>197</v>
      </c>
      <c r="C67" s="4" t="b">
        <v>1</v>
      </c>
      <c r="D67" s="4" t="b">
        <v>1</v>
      </c>
      <c r="E67" s="4" t="b">
        <v>1</v>
      </c>
    </row>
    <row r="68" spans="2:5" x14ac:dyDescent="0.25">
      <c r="B68" t="s">
        <v>198</v>
      </c>
      <c r="C68" s="4" t="b">
        <v>1</v>
      </c>
      <c r="D68" s="4" t="b">
        <v>1</v>
      </c>
      <c r="E68" s="4" t="b">
        <v>1</v>
      </c>
    </row>
    <row r="69" spans="2:5" x14ac:dyDescent="0.25">
      <c r="B69" t="s">
        <v>200</v>
      </c>
      <c r="C69" s="4" t="b">
        <v>1</v>
      </c>
      <c r="D69" s="4" t="b">
        <v>1</v>
      </c>
      <c r="E69" s="4" t="b">
        <v>1</v>
      </c>
    </row>
    <row r="70" spans="2:5" x14ac:dyDescent="0.25">
      <c r="B70" t="s">
        <v>201</v>
      </c>
      <c r="C70" s="4" t="b">
        <v>1</v>
      </c>
      <c r="D70" s="4" t="b">
        <v>1</v>
      </c>
      <c r="E70" s="4" t="b">
        <v>1</v>
      </c>
    </row>
    <row r="71" spans="2:5" x14ac:dyDescent="0.25">
      <c r="B71" t="s">
        <v>202</v>
      </c>
      <c r="C71" s="4" t="b">
        <v>1</v>
      </c>
      <c r="D71" s="4" t="b">
        <v>1</v>
      </c>
      <c r="E71" s="4" t="b">
        <v>1</v>
      </c>
    </row>
    <row r="72" spans="2:5" x14ac:dyDescent="0.25">
      <c r="B72" t="s">
        <v>204</v>
      </c>
      <c r="C72" s="4" t="b">
        <v>1</v>
      </c>
      <c r="D72" s="4" t="b">
        <v>1</v>
      </c>
      <c r="E72" s="4" t="b">
        <v>1</v>
      </c>
    </row>
    <row r="73" spans="2:5" x14ac:dyDescent="0.25">
      <c r="B73" t="s">
        <v>205</v>
      </c>
      <c r="C73" s="4" t="b">
        <v>1</v>
      </c>
      <c r="D73" s="4" t="b">
        <v>1</v>
      </c>
      <c r="E73" s="4" t="b">
        <v>1</v>
      </c>
    </row>
    <row r="74" spans="2:5" x14ac:dyDescent="0.25">
      <c r="B74" t="s">
        <v>206</v>
      </c>
      <c r="C74" s="4" t="b">
        <v>1</v>
      </c>
      <c r="D74" s="4" t="b">
        <v>1</v>
      </c>
      <c r="E74" s="4" t="b">
        <v>1</v>
      </c>
    </row>
    <row r="75" spans="2:5" x14ac:dyDescent="0.25">
      <c r="B75" t="s">
        <v>207</v>
      </c>
      <c r="C75" s="4" t="b">
        <v>1</v>
      </c>
      <c r="D75" s="4" t="b">
        <v>1</v>
      </c>
      <c r="E75" s="4" t="b">
        <v>1</v>
      </c>
    </row>
    <row r="76" spans="2:5" x14ac:dyDescent="0.25">
      <c r="B76" t="s">
        <v>208</v>
      </c>
      <c r="C76" s="4" t="b">
        <v>1</v>
      </c>
      <c r="D76" s="4" t="b">
        <v>1</v>
      </c>
      <c r="E76" s="4" t="b">
        <v>1</v>
      </c>
    </row>
    <row r="77" spans="2:5" x14ac:dyDescent="0.25">
      <c r="B77" t="s">
        <v>209</v>
      </c>
      <c r="C77" s="4" t="b">
        <v>1</v>
      </c>
      <c r="D77" s="4" t="b">
        <v>1</v>
      </c>
      <c r="E77" s="4" t="b">
        <v>1</v>
      </c>
    </row>
    <row r="78" spans="2:5" x14ac:dyDescent="0.25">
      <c r="B78" t="s">
        <v>210</v>
      </c>
      <c r="C78" s="4" t="b">
        <v>1</v>
      </c>
      <c r="D78" s="4" t="b">
        <v>0</v>
      </c>
      <c r="E78" s="4" t="b">
        <v>1</v>
      </c>
    </row>
    <row r="79" spans="2:5" x14ac:dyDescent="0.25">
      <c r="B79" t="s">
        <v>212</v>
      </c>
      <c r="C79" s="4" t="b">
        <v>1</v>
      </c>
      <c r="D79" s="4" t="b">
        <v>1</v>
      </c>
      <c r="E79" s="4" t="b">
        <v>1</v>
      </c>
    </row>
    <row r="80" spans="2:5" x14ac:dyDescent="0.25">
      <c r="B80" t="s">
        <v>213</v>
      </c>
      <c r="C80" s="4" t="b">
        <v>1</v>
      </c>
      <c r="D80" s="4" t="b">
        <v>1</v>
      </c>
      <c r="E80" s="4" t="b">
        <v>1</v>
      </c>
    </row>
    <row r="81" spans="2:5" x14ac:dyDescent="0.25">
      <c r="B81" t="s">
        <v>214</v>
      </c>
      <c r="C81" s="4" t="b">
        <v>1</v>
      </c>
      <c r="D81" s="4" t="b">
        <v>1</v>
      </c>
      <c r="E81" s="4" t="b">
        <v>1</v>
      </c>
    </row>
    <row r="82" spans="2:5" x14ac:dyDescent="0.25">
      <c r="B82" t="s">
        <v>216</v>
      </c>
      <c r="C82" s="4" t="b">
        <v>1</v>
      </c>
      <c r="D82" s="4" t="b">
        <v>0</v>
      </c>
      <c r="E82" s="4" t="b">
        <v>1</v>
      </c>
    </row>
    <row r="83" spans="2:5" x14ac:dyDescent="0.25">
      <c r="B83" t="s">
        <v>218</v>
      </c>
      <c r="C83" s="4" t="b">
        <v>1</v>
      </c>
      <c r="D83" s="4" t="b">
        <v>0</v>
      </c>
      <c r="E83" s="4" t="b">
        <v>1</v>
      </c>
    </row>
    <row r="84" spans="2:5" x14ac:dyDescent="0.25">
      <c r="B84" t="s">
        <v>221</v>
      </c>
      <c r="C84" s="4" t="b">
        <v>1</v>
      </c>
      <c r="D84" s="4" t="b">
        <v>1</v>
      </c>
      <c r="E84" s="4" t="b">
        <v>1</v>
      </c>
    </row>
    <row r="85" spans="2:5" x14ac:dyDescent="0.25">
      <c r="B85" t="s">
        <v>222</v>
      </c>
      <c r="C85" s="4" t="b">
        <v>1</v>
      </c>
      <c r="D85" s="4" t="b">
        <v>1</v>
      </c>
      <c r="E85" s="4" t="b">
        <v>1</v>
      </c>
    </row>
    <row r="86" spans="2:5" x14ac:dyDescent="0.25">
      <c r="B86" t="s">
        <v>223</v>
      </c>
      <c r="C86" s="4" t="b">
        <v>1</v>
      </c>
      <c r="D86" s="4" t="b">
        <v>1</v>
      </c>
      <c r="E86" s="4" t="b">
        <v>1</v>
      </c>
    </row>
    <row r="87" spans="2:5" x14ac:dyDescent="0.25">
      <c r="B87" t="s">
        <v>224</v>
      </c>
      <c r="C87" s="4" t="b">
        <v>1</v>
      </c>
      <c r="D87" s="4" t="b">
        <v>0</v>
      </c>
      <c r="E87" s="4" t="b">
        <v>1</v>
      </c>
    </row>
    <row r="88" spans="2:5" x14ac:dyDescent="0.25">
      <c r="B88" t="s">
        <v>225</v>
      </c>
      <c r="C88" s="4" t="b">
        <v>1</v>
      </c>
      <c r="D88" s="4" t="b">
        <v>1</v>
      </c>
      <c r="E88" s="4" t="b">
        <v>1</v>
      </c>
    </row>
    <row r="89" spans="2:5" x14ac:dyDescent="0.25">
      <c r="B89" t="s">
        <v>227</v>
      </c>
      <c r="C89" s="4" t="b">
        <v>1</v>
      </c>
      <c r="D89" s="4" t="b">
        <v>0</v>
      </c>
      <c r="E89" s="4" t="b">
        <v>1</v>
      </c>
    </row>
    <row r="90" spans="2:5" x14ac:dyDescent="0.25">
      <c r="B90" t="s">
        <v>228</v>
      </c>
      <c r="C90" s="4" t="b">
        <v>1</v>
      </c>
      <c r="D90" s="4" t="b">
        <v>0</v>
      </c>
      <c r="E90" s="4" t="b">
        <v>1</v>
      </c>
    </row>
    <row r="91" spans="2:5" x14ac:dyDescent="0.25">
      <c r="B91" t="s">
        <v>231</v>
      </c>
      <c r="C91" s="4" t="b">
        <v>1</v>
      </c>
      <c r="D91" s="4" t="b">
        <v>1</v>
      </c>
      <c r="E91" s="4" t="b">
        <v>1</v>
      </c>
    </row>
    <row r="92" spans="2:5" x14ac:dyDescent="0.25">
      <c r="B92" t="s">
        <v>233</v>
      </c>
      <c r="C92" s="4" t="b">
        <v>1</v>
      </c>
      <c r="D92" s="4" t="b">
        <v>1</v>
      </c>
      <c r="E92" s="4" t="b">
        <v>1</v>
      </c>
    </row>
    <row r="93" spans="2:5" x14ac:dyDescent="0.25">
      <c r="B93" t="s">
        <v>234</v>
      </c>
      <c r="C93" s="4" t="b">
        <v>1</v>
      </c>
      <c r="D93" s="4" t="b">
        <v>1</v>
      </c>
      <c r="E93" s="4" t="b">
        <v>1</v>
      </c>
    </row>
    <row r="94" spans="2:5" x14ac:dyDescent="0.25">
      <c r="B94" t="s">
        <v>235</v>
      </c>
      <c r="C94" s="4" t="b">
        <v>1</v>
      </c>
      <c r="D94" s="4" t="b">
        <v>0</v>
      </c>
      <c r="E94" s="4" t="b">
        <v>1</v>
      </c>
    </row>
    <row r="95" spans="2:5" x14ac:dyDescent="0.25">
      <c r="B95" t="s">
        <v>236</v>
      </c>
      <c r="C95" s="4" t="b">
        <v>1</v>
      </c>
      <c r="D95" s="4" t="b">
        <v>0</v>
      </c>
      <c r="E95" s="4" t="b">
        <v>1</v>
      </c>
    </row>
    <row r="96" spans="2:5" x14ac:dyDescent="0.25">
      <c r="B96" t="s">
        <v>238</v>
      </c>
      <c r="C96" s="4" t="b">
        <v>1</v>
      </c>
      <c r="D96" s="4" t="b">
        <v>1</v>
      </c>
      <c r="E96" s="4" t="b">
        <v>1</v>
      </c>
    </row>
    <row r="97" spans="2:5" x14ac:dyDescent="0.25">
      <c r="B97" t="s">
        <v>239</v>
      </c>
      <c r="C97" s="4" t="b">
        <v>1</v>
      </c>
      <c r="D97" s="4" t="b">
        <v>1</v>
      </c>
      <c r="E97" s="4" t="b">
        <v>1</v>
      </c>
    </row>
    <row r="98" spans="2:5" x14ac:dyDescent="0.25">
      <c r="B98" t="s">
        <v>240</v>
      </c>
      <c r="C98" s="4" t="b">
        <v>1</v>
      </c>
      <c r="D98" s="4" t="b">
        <v>1</v>
      </c>
      <c r="E98" s="4" t="b">
        <v>1</v>
      </c>
    </row>
    <row r="99" spans="2:5" x14ac:dyDescent="0.25">
      <c r="B99" t="s">
        <v>241</v>
      </c>
      <c r="C99" s="4" t="b">
        <v>1</v>
      </c>
      <c r="D99" s="4" t="b">
        <v>0</v>
      </c>
      <c r="E99" s="4" t="b">
        <v>1</v>
      </c>
    </row>
    <row r="100" spans="2:5" x14ac:dyDescent="0.25">
      <c r="B100" t="s">
        <v>243</v>
      </c>
      <c r="C100" s="4" t="b">
        <v>1</v>
      </c>
      <c r="D100" s="4" t="b">
        <v>0</v>
      </c>
      <c r="E100" s="4" t="b">
        <v>1</v>
      </c>
    </row>
    <row r="101" spans="2:5" x14ac:dyDescent="0.25">
      <c r="B101" t="s">
        <v>246</v>
      </c>
      <c r="C101" s="4" t="b">
        <v>1</v>
      </c>
      <c r="D101" s="4" t="b">
        <v>0</v>
      </c>
      <c r="E101" s="4" t="b">
        <v>1</v>
      </c>
    </row>
    <row r="102" spans="2:5" x14ac:dyDescent="0.25">
      <c r="B102" t="s">
        <v>247</v>
      </c>
      <c r="C102" s="4" t="b">
        <v>1</v>
      </c>
      <c r="D102" s="4" t="b">
        <v>0</v>
      </c>
      <c r="E102" s="4" t="b">
        <v>1</v>
      </c>
    </row>
    <row r="103" spans="2:5" x14ac:dyDescent="0.25">
      <c r="B103" t="s">
        <v>249</v>
      </c>
      <c r="C103" s="4" t="b">
        <v>1</v>
      </c>
      <c r="D103" s="4" t="b">
        <v>0</v>
      </c>
      <c r="E103" s="4" t="b">
        <v>1</v>
      </c>
    </row>
    <row r="104" spans="2:5" x14ac:dyDescent="0.25">
      <c r="B104" t="s">
        <v>250</v>
      </c>
      <c r="C104" s="4" t="b">
        <v>1</v>
      </c>
      <c r="D104" s="4" t="b">
        <v>0</v>
      </c>
      <c r="E104" s="4" t="b">
        <v>1</v>
      </c>
    </row>
    <row r="105" spans="2:5" x14ac:dyDescent="0.25">
      <c r="B105" t="s">
        <v>251</v>
      </c>
      <c r="C105" s="4" t="b">
        <v>1</v>
      </c>
      <c r="D105" s="4" t="b">
        <v>0</v>
      </c>
      <c r="E105" s="4" t="b">
        <v>1</v>
      </c>
    </row>
    <row r="106" spans="2:5" x14ac:dyDescent="0.25">
      <c r="B106" t="s">
        <v>253</v>
      </c>
      <c r="C106" s="4" t="b">
        <v>1</v>
      </c>
      <c r="D106" s="4" t="b">
        <v>0</v>
      </c>
      <c r="E106" s="4" t="b">
        <v>1</v>
      </c>
    </row>
    <row r="107" spans="2:5" x14ac:dyDescent="0.25">
      <c r="B107" t="s">
        <v>254</v>
      </c>
      <c r="C107" s="4" t="b">
        <v>1</v>
      </c>
      <c r="D107" s="4" t="b">
        <v>1</v>
      </c>
      <c r="E107" s="4" t="b">
        <v>1</v>
      </c>
    </row>
    <row r="108" spans="2:5" x14ac:dyDescent="0.25">
      <c r="B108" t="s">
        <v>255</v>
      </c>
      <c r="C108" s="4" t="b">
        <v>1</v>
      </c>
      <c r="D108" s="4" t="b">
        <v>0</v>
      </c>
      <c r="E108" s="4" t="b">
        <v>1</v>
      </c>
    </row>
    <row r="109" spans="2:5" x14ac:dyDescent="0.25">
      <c r="B109" t="s">
        <v>257</v>
      </c>
      <c r="C109" s="4" t="b">
        <v>1</v>
      </c>
      <c r="D109" s="4" t="b">
        <v>0</v>
      </c>
      <c r="E109" s="4" t="b">
        <v>1</v>
      </c>
    </row>
    <row r="110" spans="2:5" x14ac:dyDescent="0.25">
      <c r="B110" t="s">
        <v>258</v>
      </c>
      <c r="C110" s="4" t="b">
        <v>1</v>
      </c>
      <c r="D110" s="4" t="b">
        <v>0</v>
      </c>
      <c r="E110" s="4" t="b">
        <v>1</v>
      </c>
    </row>
    <row r="111" spans="2:5" x14ac:dyDescent="0.25">
      <c r="B111" t="s">
        <v>262</v>
      </c>
      <c r="C111" s="4" t="b">
        <v>1</v>
      </c>
      <c r="D111" s="4" t="b">
        <v>1</v>
      </c>
      <c r="E111" s="4" t="b">
        <v>1</v>
      </c>
    </row>
    <row r="112" spans="2:5" x14ac:dyDescent="0.25">
      <c r="B112" t="s">
        <v>263</v>
      </c>
      <c r="C112" s="4" t="b">
        <v>1</v>
      </c>
      <c r="D112" s="4" t="b">
        <v>0</v>
      </c>
      <c r="E112" s="4" t="b">
        <v>1</v>
      </c>
    </row>
    <row r="113" spans="2:5" x14ac:dyDescent="0.25">
      <c r="B113" t="s">
        <v>265</v>
      </c>
      <c r="C113" s="4" t="b">
        <v>1</v>
      </c>
      <c r="D113" s="4" t="b">
        <v>1</v>
      </c>
      <c r="E113" s="4" t="b">
        <v>1</v>
      </c>
    </row>
    <row r="114" spans="2:5" x14ac:dyDescent="0.25">
      <c r="B114" t="s">
        <v>266</v>
      </c>
      <c r="C114" s="4" t="b">
        <v>1</v>
      </c>
      <c r="D114" s="4" t="b">
        <v>1</v>
      </c>
      <c r="E114" s="4" t="b">
        <v>1</v>
      </c>
    </row>
    <row r="115" spans="2:5" x14ac:dyDescent="0.25">
      <c r="B115" t="s">
        <v>267</v>
      </c>
      <c r="C115" s="4" t="b">
        <v>1</v>
      </c>
      <c r="D115" s="4" t="b">
        <v>0</v>
      </c>
      <c r="E115" s="4" t="b">
        <v>1</v>
      </c>
    </row>
    <row r="116" spans="2:5" x14ac:dyDescent="0.25">
      <c r="B116" t="s">
        <v>268</v>
      </c>
      <c r="C116" s="4" t="b">
        <v>1</v>
      </c>
      <c r="D116" s="4" t="b">
        <v>0</v>
      </c>
      <c r="E116" s="4" t="b">
        <v>1</v>
      </c>
    </row>
    <row r="117" spans="2:5" x14ac:dyDescent="0.25">
      <c r="B117" t="s">
        <v>270</v>
      </c>
      <c r="C117" s="4" t="b">
        <v>1</v>
      </c>
      <c r="D117" s="4" t="b">
        <v>0</v>
      </c>
      <c r="E117" s="4" t="b">
        <v>1</v>
      </c>
    </row>
    <row r="118" spans="2:5" x14ac:dyDescent="0.25">
      <c r="B118" t="s">
        <v>271</v>
      </c>
      <c r="C118" s="4" t="b">
        <v>1</v>
      </c>
      <c r="D118" s="4" t="b">
        <v>1</v>
      </c>
      <c r="E118" s="4" t="b">
        <v>1</v>
      </c>
    </row>
    <row r="119" spans="2:5" x14ac:dyDescent="0.25">
      <c r="B119" t="s">
        <v>272</v>
      </c>
      <c r="C119" s="4" t="b">
        <v>1</v>
      </c>
      <c r="D119" s="4" t="b">
        <v>0</v>
      </c>
      <c r="E119" s="4" t="b">
        <v>1</v>
      </c>
    </row>
    <row r="120" spans="2:5" x14ac:dyDescent="0.25">
      <c r="B120" t="s">
        <v>273</v>
      </c>
      <c r="C120" s="4" t="b">
        <v>1</v>
      </c>
      <c r="D120" s="4" t="b">
        <v>0</v>
      </c>
      <c r="E120" s="4" t="b">
        <v>1</v>
      </c>
    </row>
    <row r="121" spans="2:5" x14ac:dyDescent="0.25">
      <c r="B121" t="s">
        <v>276</v>
      </c>
      <c r="C121" s="4" t="b">
        <v>1</v>
      </c>
      <c r="D121" s="4" t="b">
        <v>0</v>
      </c>
      <c r="E121" s="4" t="b">
        <v>1</v>
      </c>
    </row>
    <row r="122" spans="2:5" x14ac:dyDescent="0.25">
      <c r="B122" t="s">
        <v>279</v>
      </c>
      <c r="C122" s="4" t="b">
        <v>1</v>
      </c>
      <c r="D122" s="4" t="b">
        <v>0</v>
      </c>
      <c r="E122" s="4" t="b">
        <v>1</v>
      </c>
    </row>
    <row r="123" spans="2:5" x14ac:dyDescent="0.25">
      <c r="B123" t="s">
        <v>281</v>
      </c>
      <c r="C123" s="4" t="b">
        <v>1</v>
      </c>
      <c r="D123" s="4" t="b">
        <v>0</v>
      </c>
      <c r="E123" s="4" t="b">
        <v>1</v>
      </c>
    </row>
    <row r="124" spans="2:5" x14ac:dyDescent="0.25">
      <c r="B124" t="s">
        <v>282</v>
      </c>
      <c r="C124" s="4" t="b">
        <v>1</v>
      </c>
      <c r="D124" s="4" t="b">
        <v>0</v>
      </c>
      <c r="E124" s="4" t="b">
        <v>1</v>
      </c>
    </row>
    <row r="125" spans="2:5" x14ac:dyDescent="0.25">
      <c r="B125" t="s">
        <v>283</v>
      </c>
      <c r="C125" s="4" t="b">
        <v>1</v>
      </c>
      <c r="D125" s="4" t="b">
        <v>1</v>
      </c>
      <c r="E125" s="4" t="b">
        <v>1</v>
      </c>
    </row>
    <row r="126" spans="2:5" x14ac:dyDescent="0.25">
      <c r="B126" t="s">
        <v>284</v>
      </c>
      <c r="C126" s="4" t="b">
        <v>1</v>
      </c>
      <c r="D126" s="4" t="b">
        <v>0</v>
      </c>
      <c r="E126" s="4" t="b">
        <v>1</v>
      </c>
    </row>
    <row r="127" spans="2:5" x14ac:dyDescent="0.25">
      <c r="B127" t="s">
        <v>285</v>
      </c>
      <c r="C127" s="4" t="b">
        <v>1</v>
      </c>
      <c r="D127" s="4" t="b">
        <v>1</v>
      </c>
      <c r="E127" s="4" t="b">
        <v>1</v>
      </c>
    </row>
    <row r="128" spans="2:5" x14ac:dyDescent="0.25">
      <c r="B128" t="s">
        <v>286</v>
      </c>
      <c r="C128" s="4" t="b">
        <v>1</v>
      </c>
      <c r="D128" s="4" t="b">
        <v>1</v>
      </c>
      <c r="E128" s="4" t="b">
        <v>1</v>
      </c>
    </row>
    <row r="129" spans="2:5" x14ac:dyDescent="0.25">
      <c r="B129" t="s">
        <v>287</v>
      </c>
      <c r="C129" s="4" t="b">
        <v>1</v>
      </c>
      <c r="D129" s="4" t="b">
        <v>0</v>
      </c>
      <c r="E129" s="4" t="b">
        <v>1</v>
      </c>
    </row>
    <row r="130" spans="2:5" x14ac:dyDescent="0.25">
      <c r="B130" t="s">
        <v>288</v>
      </c>
      <c r="C130" s="4" t="b">
        <v>1</v>
      </c>
      <c r="D130" s="4" t="b">
        <v>0</v>
      </c>
      <c r="E130" s="4" t="b">
        <v>1</v>
      </c>
    </row>
    <row r="131" spans="2:5" x14ac:dyDescent="0.25">
      <c r="B131" t="s">
        <v>289</v>
      </c>
      <c r="C131" s="4" t="b">
        <v>1</v>
      </c>
      <c r="D131" s="4" t="b">
        <v>1</v>
      </c>
      <c r="E131" s="4" t="b">
        <v>1</v>
      </c>
    </row>
    <row r="132" spans="2:5" x14ac:dyDescent="0.25">
      <c r="B132" t="s">
        <v>292</v>
      </c>
      <c r="C132" s="4" t="b">
        <v>1</v>
      </c>
      <c r="D132" s="4" t="b">
        <v>0</v>
      </c>
      <c r="E132" s="4" t="b">
        <v>1</v>
      </c>
    </row>
    <row r="133" spans="2:5" x14ac:dyDescent="0.25">
      <c r="B133" t="s">
        <v>293</v>
      </c>
      <c r="C133" s="4" t="b">
        <v>1</v>
      </c>
      <c r="D133" s="4" t="b">
        <v>0</v>
      </c>
      <c r="E133" s="4" t="b">
        <v>1</v>
      </c>
    </row>
    <row r="134" spans="2:5" x14ac:dyDescent="0.25">
      <c r="B134" t="s">
        <v>294</v>
      </c>
      <c r="C134" s="4" t="b">
        <v>1</v>
      </c>
      <c r="D134" s="4" t="b">
        <v>0</v>
      </c>
      <c r="E134" s="4" t="b">
        <v>1</v>
      </c>
    </row>
    <row r="135" spans="2:5" x14ac:dyDescent="0.25">
      <c r="B135" t="s">
        <v>298</v>
      </c>
      <c r="C135" s="4" t="b">
        <v>1</v>
      </c>
      <c r="D135" s="4" t="b">
        <v>0</v>
      </c>
      <c r="E135" s="4" t="b">
        <v>1</v>
      </c>
    </row>
    <row r="136" spans="2:5" x14ac:dyDescent="0.25">
      <c r="B136" t="s">
        <v>299</v>
      </c>
      <c r="C136" s="4" t="b">
        <v>1</v>
      </c>
      <c r="D136" s="4" t="b">
        <v>1</v>
      </c>
      <c r="E136" s="4" t="b">
        <v>1</v>
      </c>
    </row>
    <row r="137" spans="2:5" x14ac:dyDescent="0.25">
      <c r="B137" t="s">
        <v>300</v>
      </c>
      <c r="C137" s="4" t="b">
        <v>1</v>
      </c>
      <c r="D137" s="4" t="b">
        <v>1</v>
      </c>
      <c r="E137" s="4" t="b">
        <v>1</v>
      </c>
    </row>
    <row r="138" spans="2:5" x14ac:dyDescent="0.25">
      <c r="B138" t="s">
        <v>301</v>
      </c>
      <c r="C138" s="4" t="b">
        <v>1</v>
      </c>
      <c r="D138" s="4" t="b">
        <v>0</v>
      </c>
      <c r="E138" s="4" t="b">
        <v>1</v>
      </c>
    </row>
    <row r="139" spans="2:5" x14ac:dyDescent="0.25">
      <c r="B139" t="s">
        <v>302</v>
      </c>
      <c r="C139" s="4" t="b">
        <v>1</v>
      </c>
      <c r="D139" s="4" t="b">
        <v>0</v>
      </c>
      <c r="E139" s="4" t="b">
        <v>1</v>
      </c>
    </row>
    <row r="140" spans="2:5" x14ac:dyDescent="0.25">
      <c r="B140" t="s">
        <v>304</v>
      </c>
      <c r="C140" s="4" t="b">
        <v>1</v>
      </c>
      <c r="D140" s="4" t="b">
        <v>0</v>
      </c>
      <c r="E140" s="4" t="b">
        <v>1</v>
      </c>
    </row>
    <row r="141" spans="2:5" x14ac:dyDescent="0.25">
      <c r="B141" t="s">
        <v>306</v>
      </c>
      <c r="C141" s="4" t="b">
        <v>1</v>
      </c>
      <c r="D141" s="4" t="b">
        <v>1</v>
      </c>
      <c r="E141" s="4" t="b">
        <v>1</v>
      </c>
    </row>
    <row r="142" spans="2:5" x14ac:dyDescent="0.25">
      <c r="B142" t="s">
        <v>307</v>
      </c>
      <c r="C142" s="4" t="b">
        <v>1</v>
      </c>
      <c r="D142" s="4" t="b">
        <v>0</v>
      </c>
      <c r="E142" s="4" t="b">
        <v>1</v>
      </c>
    </row>
    <row r="143" spans="2:5" x14ac:dyDescent="0.25">
      <c r="B143" t="s">
        <v>310</v>
      </c>
      <c r="C143" s="4" t="b">
        <v>1</v>
      </c>
      <c r="D143" s="4" t="b">
        <v>0</v>
      </c>
      <c r="E143" s="4" t="b">
        <v>1</v>
      </c>
    </row>
    <row r="144" spans="2:5" x14ac:dyDescent="0.25">
      <c r="B144" t="s">
        <v>311</v>
      </c>
      <c r="C144" s="4" t="b">
        <v>1</v>
      </c>
      <c r="D144" s="4" t="b">
        <v>1</v>
      </c>
      <c r="E144" s="4" t="b">
        <v>1</v>
      </c>
    </row>
    <row r="145" spans="2:5" x14ac:dyDescent="0.25">
      <c r="B145" t="s">
        <v>315</v>
      </c>
      <c r="C145" s="4" t="b">
        <v>1</v>
      </c>
      <c r="D145" s="4" t="b">
        <v>0</v>
      </c>
      <c r="E145" s="4" t="b">
        <v>1</v>
      </c>
    </row>
    <row r="146" spans="2:5" x14ac:dyDescent="0.25">
      <c r="B146" t="s">
        <v>317</v>
      </c>
      <c r="C146" s="4" t="b">
        <v>1</v>
      </c>
      <c r="D146" s="4" t="b">
        <v>0</v>
      </c>
      <c r="E146" s="4" t="b">
        <v>1</v>
      </c>
    </row>
    <row r="147" spans="2:5" x14ac:dyDescent="0.25">
      <c r="B147" t="s">
        <v>318</v>
      </c>
      <c r="C147" s="4" t="b">
        <v>1</v>
      </c>
      <c r="D147" s="4" t="b">
        <v>1</v>
      </c>
      <c r="E147" s="4" t="b">
        <v>1</v>
      </c>
    </row>
    <row r="148" spans="2:5" x14ac:dyDescent="0.25">
      <c r="B148" t="s">
        <v>321</v>
      </c>
      <c r="C148" s="4" t="b">
        <v>1</v>
      </c>
      <c r="D148" s="4" t="b">
        <v>0</v>
      </c>
      <c r="E148" s="4" t="b">
        <v>1</v>
      </c>
    </row>
    <row r="149" spans="2:5" x14ac:dyDescent="0.25">
      <c r="B149" t="s">
        <v>325</v>
      </c>
      <c r="C149" s="4" t="b">
        <v>1</v>
      </c>
      <c r="D149" s="4" t="b">
        <v>1</v>
      </c>
      <c r="E149" s="4" t="b">
        <v>1</v>
      </c>
    </row>
    <row r="150" spans="2:5" x14ac:dyDescent="0.25">
      <c r="B150" t="s">
        <v>326</v>
      </c>
      <c r="C150" s="4" t="b">
        <v>1</v>
      </c>
      <c r="D150" s="4" t="b">
        <v>1</v>
      </c>
      <c r="E150" s="4" t="b">
        <v>1</v>
      </c>
    </row>
    <row r="151" spans="2:5" x14ac:dyDescent="0.25">
      <c r="B151" t="s">
        <v>330</v>
      </c>
      <c r="C151" s="4" t="b">
        <v>1</v>
      </c>
      <c r="D151" s="4" t="b">
        <v>0</v>
      </c>
      <c r="E151" s="4" t="b">
        <v>1</v>
      </c>
    </row>
    <row r="152" spans="2:5" x14ac:dyDescent="0.25">
      <c r="B152" t="s">
        <v>337</v>
      </c>
      <c r="C152" s="4" t="b">
        <v>1</v>
      </c>
      <c r="D152" s="4" t="b">
        <v>0</v>
      </c>
      <c r="E152" s="4" t="b">
        <v>1</v>
      </c>
    </row>
    <row r="153" spans="2:5" x14ac:dyDescent="0.25">
      <c r="B153" t="s">
        <v>338</v>
      </c>
      <c r="C153" s="4" t="b">
        <v>1</v>
      </c>
      <c r="D153" s="4" t="b">
        <v>1</v>
      </c>
      <c r="E153" s="4" t="b">
        <v>1</v>
      </c>
    </row>
    <row r="154" spans="2:5" x14ac:dyDescent="0.25">
      <c r="B154" t="s">
        <v>339</v>
      </c>
      <c r="C154" s="4" t="b">
        <v>1</v>
      </c>
      <c r="D154" s="4" t="b">
        <v>0</v>
      </c>
      <c r="E154" s="4" t="b">
        <v>1</v>
      </c>
    </row>
    <row r="155" spans="2:5" x14ac:dyDescent="0.25">
      <c r="B155" t="s">
        <v>340</v>
      </c>
      <c r="C155" s="4" t="b">
        <v>1</v>
      </c>
      <c r="D155" s="4" t="b">
        <v>1</v>
      </c>
      <c r="E155" s="4" t="b">
        <v>1</v>
      </c>
    </row>
    <row r="156" spans="2:5" x14ac:dyDescent="0.25">
      <c r="B156" t="s">
        <v>341</v>
      </c>
      <c r="C156" s="4" t="b">
        <v>1</v>
      </c>
      <c r="D156" s="4" t="b">
        <v>1</v>
      </c>
      <c r="E156" s="4" t="b">
        <v>1</v>
      </c>
    </row>
    <row r="157" spans="2:5" x14ac:dyDescent="0.25">
      <c r="B157" t="s">
        <v>343</v>
      </c>
      <c r="C157" s="4" t="b">
        <v>1</v>
      </c>
      <c r="D157" s="4" t="b">
        <v>0</v>
      </c>
      <c r="E157" s="4" t="b">
        <v>1</v>
      </c>
    </row>
    <row r="158" spans="2:5" x14ac:dyDescent="0.25">
      <c r="B158" t="s">
        <v>345</v>
      </c>
      <c r="C158" s="4" t="b">
        <v>1</v>
      </c>
      <c r="D158" s="4" t="b">
        <v>0</v>
      </c>
      <c r="E158" s="4" t="b">
        <v>1</v>
      </c>
    </row>
    <row r="159" spans="2:5" x14ac:dyDescent="0.25">
      <c r="B159" t="s">
        <v>347</v>
      </c>
      <c r="C159" s="4" t="b">
        <v>1</v>
      </c>
      <c r="D159" s="4" t="b">
        <v>0</v>
      </c>
      <c r="E159" s="4" t="b">
        <v>1</v>
      </c>
    </row>
    <row r="160" spans="2:5" x14ac:dyDescent="0.25">
      <c r="B160" t="s">
        <v>354</v>
      </c>
      <c r="C160" s="4" t="b">
        <v>1</v>
      </c>
      <c r="D160" s="4" t="b">
        <v>0</v>
      </c>
      <c r="E160" s="4" t="b">
        <v>1</v>
      </c>
    </row>
    <row r="161" spans="2:5" x14ac:dyDescent="0.25">
      <c r="B161" t="s">
        <v>356</v>
      </c>
      <c r="C161" s="4" t="b">
        <v>1</v>
      </c>
      <c r="D161" s="4" t="b">
        <v>1</v>
      </c>
      <c r="E161" s="4" t="b">
        <v>1</v>
      </c>
    </row>
    <row r="162" spans="2:5" x14ac:dyDescent="0.25">
      <c r="B162" t="s">
        <v>357</v>
      </c>
      <c r="C162" s="4" t="b">
        <v>1</v>
      </c>
      <c r="D162" s="4" t="b">
        <v>1</v>
      </c>
      <c r="E162" s="4" t="b">
        <v>1</v>
      </c>
    </row>
    <row r="163" spans="2:5" x14ac:dyDescent="0.25">
      <c r="B163" t="s">
        <v>358</v>
      </c>
      <c r="C163" s="4" t="b">
        <v>1</v>
      </c>
      <c r="D163" s="4" t="b">
        <v>0</v>
      </c>
      <c r="E163" s="4" t="b">
        <v>1</v>
      </c>
    </row>
    <row r="164" spans="2:5" x14ac:dyDescent="0.25">
      <c r="B164" t="s">
        <v>362</v>
      </c>
      <c r="C164" s="4" t="b">
        <v>1</v>
      </c>
      <c r="D164" s="4" t="b">
        <v>1</v>
      </c>
      <c r="E164" s="4" t="b">
        <v>1</v>
      </c>
    </row>
    <row r="165" spans="2:5" x14ac:dyDescent="0.25">
      <c r="B165" t="s">
        <v>363</v>
      </c>
      <c r="C165" s="4" t="b">
        <v>1</v>
      </c>
      <c r="D165" s="4" t="b">
        <v>1</v>
      </c>
      <c r="E165" s="4" t="b">
        <v>1</v>
      </c>
    </row>
    <row r="166" spans="2:5" x14ac:dyDescent="0.25">
      <c r="B166" t="s">
        <v>365</v>
      </c>
      <c r="C166" s="4" t="b">
        <v>1</v>
      </c>
      <c r="D166" s="4" t="b">
        <v>0</v>
      </c>
      <c r="E166" s="4" t="b">
        <v>1</v>
      </c>
    </row>
    <row r="167" spans="2:5" x14ac:dyDescent="0.25">
      <c r="B167" t="s">
        <v>371</v>
      </c>
      <c r="C167" s="4" t="b">
        <v>1</v>
      </c>
      <c r="D167" s="4" t="b">
        <v>0</v>
      </c>
      <c r="E167" s="4" t="b">
        <v>1</v>
      </c>
    </row>
    <row r="168" spans="2:5" x14ac:dyDescent="0.25">
      <c r="B168" t="s">
        <v>373</v>
      </c>
      <c r="C168" s="4" t="b">
        <v>1</v>
      </c>
      <c r="D168" s="4" t="b">
        <v>1</v>
      </c>
      <c r="E168" s="4" t="b">
        <v>1</v>
      </c>
    </row>
    <row r="169" spans="2:5" x14ac:dyDescent="0.25">
      <c r="B169" t="s">
        <v>374</v>
      </c>
      <c r="C169" s="4" t="b">
        <v>1</v>
      </c>
      <c r="D169" s="4" t="b">
        <v>1</v>
      </c>
      <c r="E169" s="4" t="b">
        <v>1</v>
      </c>
    </row>
    <row r="170" spans="2:5" x14ac:dyDescent="0.25">
      <c r="B170" t="s">
        <v>375</v>
      </c>
      <c r="C170" s="4" t="b">
        <v>1</v>
      </c>
      <c r="D170" s="4" t="b">
        <v>0</v>
      </c>
      <c r="E170" s="4" t="b">
        <v>1</v>
      </c>
    </row>
    <row r="171" spans="2:5" x14ac:dyDescent="0.25">
      <c r="B171" t="s">
        <v>376</v>
      </c>
      <c r="C171" s="4" t="b">
        <v>1</v>
      </c>
      <c r="D171" s="4" t="b">
        <v>0</v>
      </c>
      <c r="E171" s="4" t="b">
        <v>1</v>
      </c>
    </row>
    <row r="172" spans="2:5" x14ac:dyDescent="0.25">
      <c r="B172" t="s">
        <v>377</v>
      </c>
      <c r="C172" s="4" t="b">
        <v>1</v>
      </c>
      <c r="D172" s="4" t="b">
        <v>0</v>
      </c>
      <c r="E172" s="4" t="b">
        <v>1</v>
      </c>
    </row>
    <row r="173" spans="2:5" x14ac:dyDescent="0.25">
      <c r="B173" t="s">
        <v>379</v>
      </c>
      <c r="C173" s="4" t="b">
        <v>1</v>
      </c>
      <c r="D173" s="4" t="b">
        <v>0</v>
      </c>
      <c r="E173" s="4" t="b">
        <v>1</v>
      </c>
    </row>
    <row r="174" spans="2:5" x14ac:dyDescent="0.25">
      <c r="B174" t="s">
        <v>380</v>
      </c>
      <c r="C174" s="4" t="b">
        <v>1</v>
      </c>
      <c r="D174" s="4" t="b">
        <v>1</v>
      </c>
      <c r="E174" s="4" t="b">
        <v>1</v>
      </c>
    </row>
    <row r="175" spans="2:5" x14ac:dyDescent="0.25">
      <c r="B175" t="s">
        <v>382</v>
      </c>
      <c r="C175" s="4" t="b">
        <v>1</v>
      </c>
      <c r="D175" s="4" t="b">
        <v>0</v>
      </c>
      <c r="E175" s="4" t="b">
        <v>1</v>
      </c>
    </row>
    <row r="176" spans="2:5" x14ac:dyDescent="0.25">
      <c r="B176" t="s">
        <v>385</v>
      </c>
      <c r="C176" s="4" t="b">
        <v>1</v>
      </c>
      <c r="D176" s="4" t="b">
        <v>1</v>
      </c>
      <c r="E176" s="4" t="b">
        <v>1</v>
      </c>
    </row>
    <row r="177" spans="2:5" x14ac:dyDescent="0.25">
      <c r="B177" t="s">
        <v>395</v>
      </c>
      <c r="C177" s="4" t="b">
        <v>1</v>
      </c>
      <c r="D177" s="4" t="b">
        <v>0</v>
      </c>
      <c r="E177" s="4" t="b">
        <v>1</v>
      </c>
    </row>
    <row r="178" spans="2:5" x14ac:dyDescent="0.25">
      <c r="B178" t="s">
        <v>397</v>
      </c>
      <c r="C178" s="4" t="b">
        <v>1</v>
      </c>
      <c r="D178" s="4" t="b">
        <v>1</v>
      </c>
      <c r="E178" s="4" t="b">
        <v>1</v>
      </c>
    </row>
    <row r="179" spans="2:5" x14ac:dyDescent="0.25">
      <c r="B179" t="s">
        <v>398</v>
      </c>
      <c r="C179" s="4" t="b">
        <v>1</v>
      </c>
      <c r="D179" s="4" t="b">
        <v>0</v>
      </c>
      <c r="E179" s="4" t="b">
        <v>1</v>
      </c>
    </row>
    <row r="180" spans="2:5" x14ac:dyDescent="0.25">
      <c r="B180" t="s">
        <v>406</v>
      </c>
      <c r="C180" s="4" t="b">
        <v>1</v>
      </c>
      <c r="D180" s="4" t="b">
        <v>0</v>
      </c>
      <c r="E180" s="4" t="b">
        <v>1</v>
      </c>
    </row>
    <row r="181" spans="2:5" x14ac:dyDescent="0.25">
      <c r="B181" t="s">
        <v>408</v>
      </c>
      <c r="C181" s="4" t="b">
        <v>1</v>
      </c>
      <c r="D181" s="4" t="b">
        <v>1</v>
      </c>
      <c r="E181" s="4" t="b">
        <v>1</v>
      </c>
    </row>
    <row r="182" spans="2:5" x14ac:dyDescent="0.25">
      <c r="B182" t="s">
        <v>409</v>
      </c>
      <c r="C182" s="4" t="b">
        <v>1</v>
      </c>
      <c r="D182" s="4" t="b">
        <v>1</v>
      </c>
      <c r="E182" s="4" t="b">
        <v>1</v>
      </c>
    </row>
    <row r="183" spans="2:5" x14ac:dyDescent="0.25">
      <c r="B183" t="s">
        <v>410</v>
      </c>
      <c r="C183" s="4" t="b">
        <v>1</v>
      </c>
      <c r="D183" s="4" t="b">
        <v>0</v>
      </c>
      <c r="E183" s="4" t="b">
        <v>1</v>
      </c>
    </row>
    <row r="184" spans="2:5" x14ac:dyDescent="0.25">
      <c r="B184" t="s">
        <v>416</v>
      </c>
      <c r="C184" s="4" t="b">
        <v>1</v>
      </c>
      <c r="D184" s="4" t="b">
        <v>1</v>
      </c>
      <c r="E184" s="4" t="b">
        <v>1</v>
      </c>
    </row>
    <row r="185" spans="2:5" x14ac:dyDescent="0.25">
      <c r="B185" t="s">
        <v>417</v>
      </c>
      <c r="C185" s="4" t="b">
        <v>1</v>
      </c>
      <c r="D185" s="4" t="b">
        <v>0</v>
      </c>
      <c r="E185" s="4" t="b">
        <v>1</v>
      </c>
    </row>
    <row r="186" spans="2:5" x14ac:dyDescent="0.25">
      <c r="B186" t="s">
        <v>419</v>
      </c>
      <c r="C186" s="4" t="b">
        <v>1</v>
      </c>
      <c r="D186" s="4" t="b">
        <v>0</v>
      </c>
      <c r="E186" s="4" t="b">
        <v>1</v>
      </c>
    </row>
    <row r="187" spans="2:5" x14ac:dyDescent="0.25">
      <c r="B187" t="s">
        <v>420</v>
      </c>
      <c r="C187" s="4" t="b">
        <v>1</v>
      </c>
      <c r="D187" s="4" t="b">
        <v>1</v>
      </c>
      <c r="E187" s="4" t="b">
        <v>1</v>
      </c>
    </row>
    <row r="188" spans="2:5" x14ac:dyDescent="0.25">
      <c r="B188" t="s">
        <v>421</v>
      </c>
      <c r="C188" s="4" t="b">
        <v>1</v>
      </c>
      <c r="D188" s="4" t="b">
        <v>1</v>
      </c>
      <c r="E188" s="4" t="b">
        <v>1</v>
      </c>
    </row>
    <row r="189" spans="2:5" x14ac:dyDescent="0.25">
      <c r="B189" t="s">
        <v>427</v>
      </c>
      <c r="C189" s="4" t="b">
        <v>1</v>
      </c>
      <c r="D189" s="4" t="b">
        <v>1</v>
      </c>
      <c r="E189" s="4" t="b">
        <v>1</v>
      </c>
    </row>
    <row r="190" spans="2:5" x14ac:dyDescent="0.25">
      <c r="B190" t="s">
        <v>430</v>
      </c>
      <c r="C190" s="4" t="b">
        <v>1</v>
      </c>
      <c r="D190" s="4" t="b">
        <v>1</v>
      </c>
      <c r="E190" s="4" t="b">
        <v>1</v>
      </c>
    </row>
    <row r="191" spans="2:5" x14ac:dyDescent="0.25">
      <c r="B191" t="s">
        <v>431</v>
      </c>
      <c r="C191" s="4" t="b">
        <v>1</v>
      </c>
      <c r="D191" s="4" t="b">
        <v>0</v>
      </c>
      <c r="E191" s="4" t="b">
        <v>1</v>
      </c>
    </row>
    <row r="192" spans="2:5" x14ac:dyDescent="0.25">
      <c r="B192" t="s">
        <v>439</v>
      </c>
      <c r="C192" s="4" t="b">
        <v>1</v>
      </c>
      <c r="D192" s="4" t="b">
        <v>0</v>
      </c>
      <c r="E192" s="4" t="b">
        <v>1</v>
      </c>
    </row>
    <row r="193" spans="2:5" x14ac:dyDescent="0.25">
      <c r="B193" t="s">
        <v>455</v>
      </c>
      <c r="C193" s="4" t="b">
        <v>1</v>
      </c>
      <c r="D193" s="4" t="b">
        <v>0</v>
      </c>
      <c r="E193" s="4" t="b">
        <v>1</v>
      </c>
    </row>
    <row r="194" spans="2:5" x14ac:dyDescent="0.25">
      <c r="B194" t="s">
        <v>458</v>
      </c>
      <c r="C194" s="4" t="b">
        <v>1</v>
      </c>
      <c r="D194" s="4" t="b">
        <v>0</v>
      </c>
      <c r="E194" s="4" t="b">
        <v>1</v>
      </c>
    </row>
    <row r="195" spans="2:5" x14ac:dyDescent="0.25">
      <c r="B195" t="s">
        <v>465</v>
      </c>
      <c r="C195" s="4" t="b">
        <v>1</v>
      </c>
      <c r="D195" s="4" t="b">
        <v>1</v>
      </c>
      <c r="E195" s="4" t="b">
        <v>1</v>
      </c>
    </row>
    <row r="196" spans="2:5" x14ac:dyDescent="0.25">
      <c r="B196" t="s">
        <v>471</v>
      </c>
      <c r="C196" s="4" t="b">
        <v>1</v>
      </c>
      <c r="D196" s="4" t="b">
        <v>1</v>
      </c>
      <c r="E196" s="4" t="b">
        <v>1</v>
      </c>
    </row>
    <row r="197" spans="2:5" x14ac:dyDescent="0.25">
      <c r="B197" t="s">
        <v>473</v>
      </c>
      <c r="C197" s="4" t="b">
        <v>1</v>
      </c>
      <c r="D197" s="4" t="b">
        <v>1</v>
      </c>
      <c r="E197" s="4" t="b">
        <v>1</v>
      </c>
    </row>
    <row r="198" spans="2:5" x14ac:dyDescent="0.25">
      <c r="B198" t="s">
        <v>477</v>
      </c>
      <c r="C198" s="4" t="b">
        <v>1</v>
      </c>
      <c r="D198" s="4" t="b">
        <v>1</v>
      </c>
      <c r="E198" s="4" t="b">
        <v>1</v>
      </c>
    </row>
    <row r="199" spans="2:5" x14ac:dyDescent="0.25">
      <c r="B199" t="s">
        <v>481</v>
      </c>
      <c r="C199" s="4" t="b">
        <v>1</v>
      </c>
      <c r="D199" s="4" t="b">
        <v>1</v>
      </c>
      <c r="E199" s="4" t="b">
        <v>1</v>
      </c>
    </row>
    <row r="200" spans="2:5" x14ac:dyDescent="0.25">
      <c r="B200" t="s">
        <v>484</v>
      </c>
      <c r="C200" s="4" t="b">
        <v>1</v>
      </c>
      <c r="D200" s="4" t="b">
        <v>0</v>
      </c>
      <c r="E200" s="4" t="b">
        <v>1</v>
      </c>
    </row>
    <row r="201" spans="2:5" x14ac:dyDescent="0.25">
      <c r="B201" t="s">
        <v>488</v>
      </c>
      <c r="C201" s="4" t="b">
        <v>1</v>
      </c>
      <c r="D201" s="4" t="b">
        <v>0</v>
      </c>
      <c r="E201" s="4" t="b">
        <v>1</v>
      </c>
    </row>
    <row r="202" spans="2:5" x14ac:dyDescent="0.25">
      <c r="B202" t="s">
        <v>490</v>
      </c>
      <c r="C202" s="4" t="b">
        <v>1</v>
      </c>
      <c r="D202" s="4" t="b">
        <v>0</v>
      </c>
      <c r="E202" s="4" t="b">
        <v>1</v>
      </c>
    </row>
    <row r="203" spans="2:5" x14ac:dyDescent="0.25">
      <c r="B203" t="s">
        <v>493</v>
      </c>
      <c r="C203" s="4" t="b">
        <v>1</v>
      </c>
      <c r="D203" s="4" t="b">
        <v>1</v>
      </c>
      <c r="E203" s="4" t="b">
        <v>1</v>
      </c>
    </row>
    <row r="204" spans="2:5" x14ac:dyDescent="0.25">
      <c r="B204" t="s">
        <v>495</v>
      </c>
      <c r="C204" s="4" t="b">
        <v>1</v>
      </c>
      <c r="D204" s="4" t="b">
        <v>1</v>
      </c>
      <c r="E204" s="4" t="b">
        <v>1</v>
      </c>
    </row>
    <row r="205" spans="2:5" x14ac:dyDescent="0.25">
      <c r="B205" t="s">
        <v>496</v>
      </c>
      <c r="C205" s="4" t="b">
        <v>1</v>
      </c>
      <c r="D205" s="4" t="b">
        <v>0</v>
      </c>
      <c r="E205" s="4" t="b">
        <v>1</v>
      </c>
    </row>
    <row r="206" spans="2:5" x14ac:dyDescent="0.25">
      <c r="B206" t="s">
        <v>499</v>
      </c>
      <c r="C206" s="4" t="b">
        <v>1</v>
      </c>
      <c r="D206" s="4" t="b">
        <v>1</v>
      </c>
      <c r="E206" s="4" t="b">
        <v>1</v>
      </c>
    </row>
    <row r="207" spans="2:5" x14ac:dyDescent="0.25">
      <c r="B207" t="s">
        <v>500</v>
      </c>
      <c r="C207" s="4" t="b">
        <v>1</v>
      </c>
      <c r="D207" s="4" t="b">
        <v>1</v>
      </c>
      <c r="E207" s="4" t="b">
        <v>0</v>
      </c>
    </row>
    <row r="208" spans="2:5" x14ac:dyDescent="0.25">
      <c r="B208" t="s">
        <v>501</v>
      </c>
      <c r="C208" s="4" t="b">
        <v>1</v>
      </c>
      <c r="D208" s="4" t="b">
        <v>1</v>
      </c>
      <c r="E208" s="4" t="b">
        <v>1</v>
      </c>
    </row>
    <row r="209" spans="2:5" x14ac:dyDescent="0.25">
      <c r="B209" t="s">
        <v>506</v>
      </c>
      <c r="C209" s="4" t="b">
        <v>1</v>
      </c>
      <c r="D209" s="4" t="b">
        <v>1</v>
      </c>
      <c r="E209" s="4" t="b">
        <v>1</v>
      </c>
    </row>
    <row r="210" spans="2:5" x14ac:dyDescent="0.25">
      <c r="B210" t="s">
        <v>507</v>
      </c>
      <c r="C210" s="4" t="b">
        <v>1</v>
      </c>
      <c r="D210" s="4" t="b">
        <v>0</v>
      </c>
      <c r="E210" s="4" t="b">
        <v>1</v>
      </c>
    </row>
    <row r="211" spans="2:5" x14ac:dyDescent="0.25">
      <c r="B211" t="s">
        <v>510</v>
      </c>
      <c r="C211" s="4" t="b">
        <v>1</v>
      </c>
      <c r="D211" s="4" t="b">
        <v>0</v>
      </c>
      <c r="E211" s="4" t="b">
        <v>1</v>
      </c>
    </row>
    <row r="212" spans="2:5" x14ac:dyDescent="0.25">
      <c r="B212" t="s">
        <v>511</v>
      </c>
      <c r="C212" s="4" t="b">
        <v>1</v>
      </c>
      <c r="D212" s="4" t="b">
        <v>0</v>
      </c>
      <c r="E212" s="4" t="b">
        <v>1</v>
      </c>
    </row>
    <row r="213" spans="2:5" x14ac:dyDescent="0.25">
      <c r="B213" t="s">
        <v>516</v>
      </c>
      <c r="C213" s="4" t="b">
        <v>1</v>
      </c>
      <c r="D213" s="4" t="b">
        <v>0</v>
      </c>
      <c r="E213" s="4" t="b">
        <v>1</v>
      </c>
    </row>
    <row r="214" spans="2:5" x14ac:dyDescent="0.25">
      <c r="B214" t="s">
        <v>519</v>
      </c>
      <c r="C214" s="4" t="b">
        <v>1</v>
      </c>
      <c r="D214" s="4" t="b">
        <v>0</v>
      </c>
      <c r="E214" s="4" t="b">
        <v>1</v>
      </c>
    </row>
    <row r="215" spans="2:5" x14ac:dyDescent="0.25">
      <c r="B215" t="s">
        <v>528</v>
      </c>
      <c r="C215" s="4" t="b">
        <v>1</v>
      </c>
      <c r="D215" s="4" t="b">
        <v>0</v>
      </c>
      <c r="E215" s="4" t="b">
        <v>1</v>
      </c>
    </row>
    <row r="216" spans="2:5" x14ac:dyDescent="0.25">
      <c r="B216" t="s">
        <v>529</v>
      </c>
      <c r="C216" s="4" t="b">
        <v>1</v>
      </c>
      <c r="D216" s="4" t="b">
        <v>1</v>
      </c>
      <c r="E216" s="4" t="b">
        <v>1</v>
      </c>
    </row>
    <row r="217" spans="2:5" x14ac:dyDescent="0.25">
      <c r="B217" t="s">
        <v>533</v>
      </c>
      <c r="C217" s="4" t="b">
        <v>1</v>
      </c>
      <c r="D217" s="4" t="b">
        <v>1</v>
      </c>
      <c r="E217" s="4" t="b">
        <v>1</v>
      </c>
    </row>
    <row r="218" spans="2:5" x14ac:dyDescent="0.25">
      <c r="B218" t="s">
        <v>534</v>
      </c>
      <c r="C218" s="4" t="b">
        <v>1</v>
      </c>
      <c r="D218" s="4" t="b">
        <v>0</v>
      </c>
      <c r="E218" s="4" t="b">
        <v>1</v>
      </c>
    </row>
    <row r="219" spans="2:5" x14ac:dyDescent="0.25">
      <c r="B219" t="s">
        <v>539</v>
      </c>
      <c r="C219" s="4" t="b">
        <v>1</v>
      </c>
      <c r="D219" s="4" t="b">
        <v>1</v>
      </c>
      <c r="E219" s="4" t="b">
        <v>1</v>
      </c>
    </row>
    <row r="220" spans="2:5" x14ac:dyDescent="0.25">
      <c r="B220" t="s">
        <v>540</v>
      </c>
      <c r="C220" s="4" t="b">
        <v>1</v>
      </c>
      <c r="D220" s="4" t="b">
        <v>1</v>
      </c>
      <c r="E220" s="4" t="b">
        <v>1</v>
      </c>
    </row>
    <row r="221" spans="2:5" x14ac:dyDescent="0.25">
      <c r="B221" t="s">
        <v>555</v>
      </c>
      <c r="C221" s="4" t="b">
        <v>1</v>
      </c>
      <c r="D221" s="4" t="b">
        <v>1</v>
      </c>
      <c r="E221" s="4" t="b">
        <v>1</v>
      </c>
    </row>
    <row r="222" spans="2:5" x14ac:dyDescent="0.25">
      <c r="B222" t="s">
        <v>557</v>
      </c>
      <c r="C222" s="4" t="b">
        <v>1</v>
      </c>
      <c r="D222" s="4" t="b">
        <v>0</v>
      </c>
      <c r="E222" s="4" t="b">
        <v>1</v>
      </c>
    </row>
    <row r="223" spans="2:5" x14ac:dyDescent="0.25">
      <c r="B223" t="s">
        <v>562</v>
      </c>
      <c r="C223" s="4" t="b">
        <v>1</v>
      </c>
      <c r="D223" s="4" t="b">
        <v>0</v>
      </c>
      <c r="E223" s="4" t="b">
        <v>1</v>
      </c>
    </row>
    <row r="224" spans="2:5" x14ac:dyDescent="0.25">
      <c r="B224" t="s">
        <v>570</v>
      </c>
      <c r="C224" s="4" t="b">
        <v>1</v>
      </c>
      <c r="D224" s="4" t="b">
        <v>0</v>
      </c>
      <c r="E224" s="4" t="b">
        <v>1</v>
      </c>
    </row>
    <row r="225" spans="2:5" x14ac:dyDescent="0.25">
      <c r="B225" t="s">
        <v>574</v>
      </c>
      <c r="C225" s="4" t="b">
        <v>1</v>
      </c>
      <c r="D225" s="4" t="b">
        <v>1</v>
      </c>
      <c r="E225" s="4" t="b">
        <v>1</v>
      </c>
    </row>
    <row r="226" spans="2:5" x14ac:dyDescent="0.25">
      <c r="B226" t="s">
        <v>578</v>
      </c>
      <c r="C226" s="4" t="b">
        <v>1</v>
      </c>
      <c r="D226" s="4" t="b">
        <v>1</v>
      </c>
      <c r="E226" s="4" t="b">
        <v>1</v>
      </c>
    </row>
    <row r="227" spans="2:5" x14ac:dyDescent="0.25">
      <c r="B227" t="s">
        <v>582</v>
      </c>
      <c r="C227" s="4" t="b">
        <v>1</v>
      </c>
      <c r="D227" s="4" t="b">
        <v>1</v>
      </c>
      <c r="E227" s="4" t="b">
        <v>1</v>
      </c>
    </row>
    <row r="228" spans="2:5" x14ac:dyDescent="0.25">
      <c r="B228" t="s">
        <v>588</v>
      </c>
      <c r="C228" s="4" t="b">
        <v>1</v>
      </c>
      <c r="D228" s="4" t="b">
        <v>1</v>
      </c>
      <c r="E228" s="4" t="b">
        <v>1</v>
      </c>
    </row>
    <row r="229" spans="2:5" x14ac:dyDescent="0.25">
      <c r="B229" t="s">
        <v>596</v>
      </c>
      <c r="C229" s="4" t="b">
        <v>1</v>
      </c>
      <c r="D229" s="4" t="b">
        <v>0</v>
      </c>
      <c r="E229" s="4" t="b">
        <v>1</v>
      </c>
    </row>
    <row r="230" spans="2:5" x14ac:dyDescent="0.25">
      <c r="B230" t="s">
        <v>597</v>
      </c>
      <c r="C230" s="4" t="b">
        <v>1</v>
      </c>
      <c r="D230" s="4" t="b">
        <v>1</v>
      </c>
      <c r="E230" s="4" t="b">
        <v>1</v>
      </c>
    </row>
    <row r="231" spans="2:5" x14ac:dyDescent="0.25">
      <c r="B231" t="s">
        <v>603</v>
      </c>
      <c r="C231" s="4" t="b">
        <v>1</v>
      </c>
      <c r="D231" s="4" t="b">
        <v>1</v>
      </c>
      <c r="E231" s="4" t="b">
        <v>1</v>
      </c>
    </row>
    <row r="232" spans="2:5" x14ac:dyDescent="0.25">
      <c r="B232" t="s">
        <v>611</v>
      </c>
      <c r="C232" s="4" t="b">
        <v>1</v>
      </c>
      <c r="D232" s="4" t="b">
        <v>0</v>
      </c>
      <c r="E232" s="4" t="b">
        <v>1</v>
      </c>
    </row>
    <row r="233" spans="2:5" x14ac:dyDescent="0.25">
      <c r="B233" t="s">
        <v>617</v>
      </c>
      <c r="C233" s="4" t="b">
        <v>1</v>
      </c>
      <c r="D233" s="4" t="b">
        <v>0</v>
      </c>
      <c r="E233" s="4" t="b">
        <v>1</v>
      </c>
    </row>
    <row r="234" spans="2:5" x14ac:dyDescent="0.25">
      <c r="B234" t="s">
        <v>618</v>
      </c>
      <c r="C234" s="4" t="b">
        <v>1</v>
      </c>
      <c r="D234" s="4" t="b">
        <v>0</v>
      </c>
      <c r="E234" s="4" t="b">
        <v>1</v>
      </c>
    </row>
    <row r="235" spans="2:5" x14ac:dyDescent="0.25">
      <c r="B235" t="s">
        <v>628</v>
      </c>
      <c r="C235" s="4" t="b">
        <v>1</v>
      </c>
      <c r="D235" s="4" t="b">
        <v>0</v>
      </c>
      <c r="E235" s="4" t="b">
        <v>1</v>
      </c>
    </row>
    <row r="236" spans="2:5" x14ac:dyDescent="0.25">
      <c r="B236" t="s">
        <v>637</v>
      </c>
      <c r="C236" s="4" t="b">
        <v>1</v>
      </c>
      <c r="D236" s="4" t="b">
        <v>1</v>
      </c>
      <c r="E236" s="4" t="b">
        <v>0</v>
      </c>
    </row>
    <row r="237" spans="2:5" x14ac:dyDescent="0.25">
      <c r="B237" t="s">
        <v>641</v>
      </c>
      <c r="C237" s="4" t="b">
        <v>1</v>
      </c>
      <c r="D237" s="4" t="b">
        <v>1</v>
      </c>
      <c r="E237" s="4" t="b">
        <v>1</v>
      </c>
    </row>
    <row r="238" spans="2:5" x14ac:dyDescent="0.25">
      <c r="B238" t="s">
        <v>646</v>
      </c>
      <c r="C238" s="4" t="b">
        <v>1</v>
      </c>
      <c r="D238" s="4" t="b">
        <v>0</v>
      </c>
      <c r="E238" s="4" t="b">
        <v>1</v>
      </c>
    </row>
    <row r="239" spans="2:5" x14ac:dyDescent="0.25">
      <c r="B239" t="s">
        <v>651</v>
      </c>
      <c r="C239" s="4" t="b">
        <v>1</v>
      </c>
      <c r="D239" s="4" t="b">
        <v>0</v>
      </c>
      <c r="E239" s="4" t="b">
        <v>1</v>
      </c>
    </row>
    <row r="240" spans="2:5" x14ac:dyDescent="0.25">
      <c r="B240" t="s">
        <v>652</v>
      </c>
      <c r="C240" s="4" t="b">
        <v>1</v>
      </c>
      <c r="D240" s="4" t="b">
        <v>0</v>
      </c>
      <c r="E240" s="4" t="b">
        <v>1</v>
      </c>
    </row>
    <row r="241" spans="2:5" x14ac:dyDescent="0.25">
      <c r="B241" t="s">
        <v>654</v>
      </c>
      <c r="C241" s="4" t="b">
        <v>1</v>
      </c>
      <c r="D241" s="4" t="b">
        <v>0</v>
      </c>
      <c r="E241" s="4" t="b">
        <v>1</v>
      </c>
    </row>
    <row r="242" spans="2:5" x14ac:dyDescent="0.25">
      <c r="B242" t="s">
        <v>668</v>
      </c>
      <c r="C242" s="4" t="b">
        <v>1</v>
      </c>
      <c r="D242" s="4" t="b">
        <v>1</v>
      </c>
      <c r="E242" s="4" t="b">
        <v>0</v>
      </c>
    </row>
    <row r="243" spans="2:5" x14ac:dyDescent="0.25">
      <c r="B243" t="s">
        <v>669</v>
      </c>
      <c r="C243" s="4" t="b">
        <v>1</v>
      </c>
      <c r="D243" s="4" t="b">
        <v>0</v>
      </c>
      <c r="E243" s="4" t="b">
        <v>1</v>
      </c>
    </row>
    <row r="244" spans="2:5" x14ac:dyDescent="0.25">
      <c r="B244" t="s">
        <v>671</v>
      </c>
      <c r="C244" s="4" t="b">
        <v>1</v>
      </c>
      <c r="D244" s="4" t="b">
        <v>1</v>
      </c>
      <c r="E244" s="4" t="b">
        <v>1</v>
      </c>
    </row>
    <row r="245" spans="2:5" x14ac:dyDescent="0.25">
      <c r="B245" t="s">
        <v>674</v>
      </c>
      <c r="C245" s="4" t="b">
        <v>1</v>
      </c>
      <c r="D245" s="4" t="b">
        <v>0</v>
      </c>
      <c r="E245" s="4" t="b">
        <v>1</v>
      </c>
    </row>
    <row r="246" spans="2:5" x14ac:dyDescent="0.25">
      <c r="B246" t="s">
        <v>700</v>
      </c>
      <c r="C246" s="4" t="b">
        <v>1</v>
      </c>
      <c r="D246" s="4" t="b">
        <v>1</v>
      </c>
      <c r="E246" s="4" t="b">
        <v>1</v>
      </c>
    </row>
    <row r="247" spans="2:5" x14ac:dyDescent="0.25">
      <c r="B247" t="s">
        <v>709</v>
      </c>
      <c r="C247" s="4" t="b">
        <v>1</v>
      </c>
      <c r="D247" s="4" t="b">
        <v>0</v>
      </c>
      <c r="E247" s="4" t="b">
        <v>1</v>
      </c>
    </row>
    <row r="248" spans="2:5" x14ac:dyDescent="0.25">
      <c r="B248" t="s">
        <v>713</v>
      </c>
      <c r="C248" s="4" t="b">
        <v>1</v>
      </c>
      <c r="D248" s="4" t="b">
        <v>1</v>
      </c>
      <c r="E248" s="4" t="b">
        <v>1</v>
      </c>
    </row>
    <row r="249" spans="2:5" x14ac:dyDescent="0.25">
      <c r="B249" t="s">
        <v>715</v>
      </c>
      <c r="C249" s="4" t="b">
        <v>1</v>
      </c>
      <c r="D249" s="4" t="b">
        <v>0</v>
      </c>
      <c r="E249" s="4" t="b">
        <v>1</v>
      </c>
    </row>
    <row r="250" spans="2:5" x14ac:dyDescent="0.25">
      <c r="B250" t="s">
        <v>721</v>
      </c>
      <c r="C250" s="4" t="b">
        <v>1</v>
      </c>
      <c r="D250" s="4" t="b">
        <v>1</v>
      </c>
      <c r="E250" s="4" t="b">
        <v>0</v>
      </c>
    </row>
    <row r="251" spans="2:5" x14ac:dyDescent="0.25">
      <c r="B251" t="s">
        <v>726</v>
      </c>
      <c r="C251" s="4" t="b">
        <v>1</v>
      </c>
      <c r="D251" s="4" t="b">
        <v>1</v>
      </c>
      <c r="E251" s="4" t="b">
        <v>0</v>
      </c>
    </row>
    <row r="252" spans="2:5" x14ac:dyDescent="0.25">
      <c r="B252" t="s">
        <v>733</v>
      </c>
      <c r="C252" s="4" t="b">
        <v>1</v>
      </c>
      <c r="D252" s="4" t="b">
        <v>1</v>
      </c>
      <c r="E252" s="4" t="b">
        <v>0</v>
      </c>
    </row>
    <row r="253" spans="2:5" x14ac:dyDescent="0.25">
      <c r="B253" t="s">
        <v>738</v>
      </c>
      <c r="C253" s="4" t="b">
        <v>1</v>
      </c>
      <c r="D253" s="4" t="b">
        <v>1</v>
      </c>
      <c r="E253" s="4" t="b">
        <v>1</v>
      </c>
    </row>
    <row r="254" spans="2:5" x14ac:dyDescent="0.25">
      <c r="B254" t="s">
        <v>739</v>
      </c>
      <c r="C254" s="4" t="b">
        <v>1</v>
      </c>
      <c r="D254" s="4" t="b">
        <v>1</v>
      </c>
      <c r="E254" s="4" t="b">
        <v>1</v>
      </c>
    </row>
    <row r="255" spans="2:5" x14ac:dyDescent="0.25">
      <c r="B255" t="s">
        <v>740</v>
      </c>
      <c r="C255" s="4" t="b">
        <v>1</v>
      </c>
      <c r="D255" s="4" t="b">
        <v>0</v>
      </c>
      <c r="E255" s="4" t="b">
        <v>1</v>
      </c>
    </row>
    <row r="256" spans="2:5" x14ac:dyDescent="0.25">
      <c r="B256" t="s">
        <v>741</v>
      </c>
      <c r="C256" s="4" t="b">
        <v>1</v>
      </c>
      <c r="D256" s="4" t="b">
        <v>1</v>
      </c>
      <c r="E256" s="4" t="b">
        <v>0</v>
      </c>
    </row>
    <row r="257" spans="2:5" x14ac:dyDescent="0.25">
      <c r="B257" t="s">
        <v>742</v>
      </c>
      <c r="C257" s="4" t="b">
        <v>1</v>
      </c>
      <c r="D257" s="4" t="b">
        <v>0</v>
      </c>
      <c r="E257" s="4" t="b">
        <v>1</v>
      </c>
    </row>
    <row r="258" spans="2:5" x14ac:dyDescent="0.25">
      <c r="B258" t="s">
        <v>743</v>
      </c>
      <c r="C258" s="4" t="b">
        <v>1</v>
      </c>
      <c r="D258" s="4" t="b">
        <v>1</v>
      </c>
      <c r="E258" s="4" t="b">
        <v>1</v>
      </c>
    </row>
    <row r="259" spans="2:5" x14ac:dyDescent="0.25">
      <c r="B259" t="s">
        <v>744</v>
      </c>
      <c r="C259" s="4" t="b">
        <v>1</v>
      </c>
      <c r="D259" s="4" t="b">
        <v>0</v>
      </c>
      <c r="E259" s="4" t="b">
        <v>1</v>
      </c>
    </row>
    <row r="260" spans="2:5" x14ac:dyDescent="0.25">
      <c r="B260" t="s">
        <v>745</v>
      </c>
      <c r="C260" s="4" t="b">
        <v>1</v>
      </c>
      <c r="D260" s="4" t="b">
        <v>0</v>
      </c>
      <c r="E260" s="4" t="b">
        <v>1</v>
      </c>
    </row>
    <row r="261" spans="2:5" x14ac:dyDescent="0.25">
      <c r="B261" t="s">
        <v>13</v>
      </c>
      <c r="C261" s="4" t="b">
        <v>1</v>
      </c>
      <c r="D261" s="4" t="b">
        <v>1</v>
      </c>
      <c r="E261" s="4" t="b">
        <v>0</v>
      </c>
    </row>
    <row r="262" spans="2:5" x14ac:dyDescent="0.25">
      <c r="B262" t="s">
        <v>746</v>
      </c>
      <c r="C262" s="4" t="b">
        <v>1</v>
      </c>
      <c r="D262" s="4" t="b">
        <v>0</v>
      </c>
      <c r="E262" s="4" t="b">
        <v>1</v>
      </c>
    </row>
    <row r="263" spans="2:5" x14ac:dyDescent="0.25">
      <c r="B263" t="s">
        <v>747</v>
      </c>
      <c r="C263" s="4" t="b">
        <v>1</v>
      </c>
      <c r="D263" s="4" t="b">
        <v>0</v>
      </c>
      <c r="E263" s="4" t="b">
        <v>1</v>
      </c>
    </row>
    <row r="264" spans="2:5" x14ac:dyDescent="0.25">
      <c r="B264" t="s">
        <v>748</v>
      </c>
      <c r="C264" s="4" t="b">
        <v>1</v>
      </c>
      <c r="D264" s="4" t="b">
        <v>0</v>
      </c>
      <c r="E264" s="4" t="b">
        <v>1</v>
      </c>
    </row>
    <row r="265" spans="2:5" x14ac:dyDescent="0.25">
      <c r="B265" t="s">
        <v>749</v>
      </c>
      <c r="C265" s="4" t="b">
        <v>1</v>
      </c>
      <c r="D265" s="4" t="b">
        <v>0</v>
      </c>
      <c r="E265" s="4" t="b">
        <v>1</v>
      </c>
    </row>
    <row r="266" spans="2:5" x14ac:dyDescent="0.25">
      <c r="B266" t="s">
        <v>750</v>
      </c>
      <c r="C266" s="4" t="b">
        <v>1</v>
      </c>
      <c r="D266" s="4" t="b">
        <v>1</v>
      </c>
      <c r="E266" s="4" t="b">
        <v>1</v>
      </c>
    </row>
    <row r="267" spans="2:5" x14ac:dyDescent="0.25">
      <c r="B267" t="s">
        <v>751</v>
      </c>
      <c r="C267" s="4" t="b">
        <v>1</v>
      </c>
      <c r="D267" s="4" t="b">
        <v>0</v>
      </c>
      <c r="E267" s="4" t="b">
        <v>1</v>
      </c>
    </row>
    <row r="268" spans="2:5" x14ac:dyDescent="0.25">
      <c r="B268" t="s">
        <v>752</v>
      </c>
      <c r="C268" s="4" t="b">
        <v>1</v>
      </c>
      <c r="D268" s="4" t="b">
        <v>1</v>
      </c>
      <c r="E268" s="4" t="b">
        <v>0</v>
      </c>
    </row>
    <row r="269" spans="2:5" x14ac:dyDescent="0.25">
      <c r="B269" t="s">
        <v>753</v>
      </c>
      <c r="C269" s="4" t="b">
        <v>1</v>
      </c>
      <c r="D269" s="4" t="b">
        <v>0</v>
      </c>
      <c r="E269" s="4" t="b">
        <v>1</v>
      </c>
    </row>
    <row r="270" spans="2:5" x14ac:dyDescent="0.25">
      <c r="B270" t="s">
        <v>754</v>
      </c>
      <c r="C270" s="4" t="b">
        <v>1</v>
      </c>
      <c r="D270" s="4" t="b">
        <v>1</v>
      </c>
      <c r="E270" s="4" t="b">
        <v>1</v>
      </c>
    </row>
    <row r="271" spans="2:5" x14ac:dyDescent="0.25">
      <c r="B271" t="s">
        <v>755</v>
      </c>
      <c r="C271" s="4" t="b">
        <v>1</v>
      </c>
      <c r="D271" s="4" t="b">
        <v>1</v>
      </c>
      <c r="E271" s="4" t="b">
        <v>0</v>
      </c>
    </row>
    <row r="272" spans="2:5" x14ac:dyDescent="0.25">
      <c r="B272" t="s">
        <v>756</v>
      </c>
      <c r="C272" s="4" t="b">
        <v>1</v>
      </c>
      <c r="D272" s="4" t="b">
        <v>1</v>
      </c>
      <c r="E272" s="4" t="b">
        <v>0</v>
      </c>
    </row>
    <row r="273" spans="2:5" x14ac:dyDescent="0.25">
      <c r="B273" t="s">
        <v>757</v>
      </c>
      <c r="C273" s="4" t="b">
        <v>1</v>
      </c>
      <c r="D273" s="4" t="b">
        <v>1</v>
      </c>
      <c r="E273" s="4" t="b">
        <v>0</v>
      </c>
    </row>
    <row r="274" spans="2:5" x14ac:dyDescent="0.25">
      <c r="B274" t="s">
        <v>758</v>
      </c>
      <c r="C274" s="4" t="b">
        <v>1</v>
      </c>
      <c r="D274" s="4" t="b">
        <v>0</v>
      </c>
      <c r="E274" s="4" t="b">
        <v>1</v>
      </c>
    </row>
    <row r="275" spans="2:5" x14ac:dyDescent="0.25">
      <c r="B275" t="s">
        <v>759</v>
      </c>
      <c r="C275" s="4" t="b">
        <v>1</v>
      </c>
      <c r="D275" s="4" t="b">
        <v>1</v>
      </c>
      <c r="E275" s="4" t="b">
        <v>0</v>
      </c>
    </row>
    <row r="276" spans="2:5" x14ac:dyDescent="0.25">
      <c r="B276" t="s">
        <v>760</v>
      </c>
      <c r="C276" s="4" t="b">
        <v>1</v>
      </c>
      <c r="D276" s="4" t="b">
        <v>1</v>
      </c>
      <c r="E276" s="4" t="b">
        <v>0</v>
      </c>
    </row>
    <row r="277" spans="2:5" x14ac:dyDescent="0.25">
      <c r="B277" t="s">
        <v>761</v>
      </c>
      <c r="C277" s="4" t="b">
        <v>1</v>
      </c>
      <c r="D277" s="4" t="b">
        <v>1</v>
      </c>
      <c r="E277" s="4" t="b">
        <v>1</v>
      </c>
    </row>
    <row r="278" spans="2:5" x14ac:dyDescent="0.25">
      <c r="B278" t="s">
        <v>762</v>
      </c>
      <c r="C278" s="4" t="b">
        <v>1</v>
      </c>
      <c r="D278" s="4" t="b">
        <v>1</v>
      </c>
      <c r="E278" s="4" t="b">
        <v>0</v>
      </c>
    </row>
    <row r="279" spans="2:5" x14ac:dyDescent="0.25">
      <c r="B279" t="s">
        <v>2</v>
      </c>
      <c r="C279" s="4" t="b">
        <v>1</v>
      </c>
      <c r="D279" s="4" t="b">
        <v>0</v>
      </c>
      <c r="E279" s="4" t="b">
        <v>0</v>
      </c>
    </row>
    <row r="280" spans="2:5" x14ac:dyDescent="0.25">
      <c r="B280" t="s">
        <v>3</v>
      </c>
      <c r="C280" s="4" t="b">
        <v>1</v>
      </c>
      <c r="D280" s="4" t="b">
        <v>0</v>
      </c>
      <c r="E280" s="4" t="b">
        <v>0</v>
      </c>
    </row>
    <row r="281" spans="2:5" x14ac:dyDescent="0.25">
      <c r="B281" t="s">
        <v>11</v>
      </c>
      <c r="C281" s="4" t="b">
        <v>1</v>
      </c>
      <c r="D281" s="4" t="b">
        <v>1</v>
      </c>
      <c r="E281" s="4" t="b">
        <v>0</v>
      </c>
    </row>
    <row r="282" spans="2:5" x14ac:dyDescent="0.25">
      <c r="B282" t="s">
        <v>8</v>
      </c>
      <c r="C282" s="4" t="b">
        <v>1</v>
      </c>
      <c r="D282" s="4" t="b">
        <v>1</v>
      </c>
      <c r="E282" s="4" t="b">
        <v>0</v>
      </c>
    </row>
    <row r="283" spans="2:5" x14ac:dyDescent="0.25">
      <c r="B283" t="s">
        <v>763</v>
      </c>
      <c r="C283" s="4" t="b">
        <v>1</v>
      </c>
      <c r="D283" s="4" t="b">
        <v>1</v>
      </c>
      <c r="E283" s="4" t="b">
        <v>0</v>
      </c>
    </row>
    <row r="284" spans="2:5" x14ac:dyDescent="0.25">
      <c r="B284" t="s">
        <v>764</v>
      </c>
      <c r="C284" s="4" t="b">
        <v>1</v>
      </c>
      <c r="D284" s="4" t="b">
        <v>0</v>
      </c>
      <c r="E284" s="4" t="b">
        <v>1</v>
      </c>
    </row>
    <row r="285" spans="2:5" x14ac:dyDescent="0.25">
      <c r="B285" t="s">
        <v>765</v>
      </c>
      <c r="C285" s="4" t="b">
        <v>1</v>
      </c>
      <c r="D285" s="4" t="b">
        <v>0</v>
      </c>
      <c r="E285" s="4" t="b">
        <v>1</v>
      </c>
    </row>
    <row r="286" spans="2:5" x14ac:dyDescent="0.25">
      <c r="B286" t="s">
        <v>766</v>
      </c>
      <c r="C286" s="4" t="b">
        <v>1</v>
      </c>
      <c r="D286" s="4" t="b">
        <v>1</v>
      </c>
      <c r="E286" s="4" t="b">
        <v>0</v>
      </c>
    </row>
    <row r="287" spans="2:5" x14ac:dyDescent="0.25">
      <c r="B287" t="s">
        <v>767</v>
      </c>
      <c r="C287" s="4" t="b">
        <v>1</v>
      </c>
      <c r="D287" s="4" t="b">
        <v>0</v>
      </c>
      <c r="E287" s="4" t="b">
        <v>1</v>
      </c>
    </row>
    <row r="288" spans="2:5" x14ac:dyDescent="0.25">
      <c r="B288" t="s">
        <v>768</v>
      </c>
      <c r="C288" s="4" t="b">
        <v>1</v>
      </c>
      <c r="D288" s="4" t="b">
        <v>1</v>
      </c>
      <c r="E288" s="4" t="b">
        <v>0</v>
      </c>
    </row>
    <row r="289" spans="2:5" x14ac:dyDescent="0.25">
      <c r="B289" t="s">
        <v>769</v>
      </c>
      <c r="C289" s="4" t="b">
        <v>1</v>
      </c>
      <c r="D289" s="4" t="b">
        <v>1</v>
      </c>
      <c r="E289" s="4" t="b">
        <v>1</v>
      </c>
    </row>
    <row r="290" spans="2:5" x14ac:dyDescent="0.25">
      <c r="B290" t="s">
        <v>770</v>
      </c>
      <c r="C290" s="4" t="b">
        <v>1</v>
      </c>
      <c r="D290" s="4" t="b">
        <v>0</v>
      </c>
      <c r="E290" s="4" t="b">
        <v>1</v>
      </c>
    </row>
    <row r="291" spans="2:5" x14ac:dyDescent="0.25">
      <c r="B291" t="s">
        <v>771</v>
      </c>
      <c r="C291" s="4" t="b">
        <v>1</v>
      </c>
      <c r="D291" s="4" t="b">
        <v>1</v>
      </c>
      <c r="E291" s="4" t="b">
        <v>0</v>
      </c>
    </row>
    <row r="292" spans="2:5" x14ac:dyDescent="0.25">
      <c r="B292" t="s">
        <v>772</v>
      </c>
      <c r="C292" s="4" t="b">
        <v>1</v>
      </c>
      <c r="D292" s="4" t="b">
        <v>1</v>
      </c>
      <c r="E292" s="4" t="b">
        <v>0</v>
      </c>
    </row>
    <row r="293" spans="2:5" x14ac:dyDescent="0.25">
      <c r="B293" t="s">
        <v>14</v>
      </c>
      <c r="C293" s="4" t="b">
        <v>1</v>
      </c>
      <c r="D293" s="4" t="b">
        <v>1</v>
      </c>
      <c r="E293" s="4" t="b">
        <v>0</v>
      </c>
    </row>
    <row r="294" spans="2:5" x14ac:dyDescent="0.25">
      <c r="B294" t="s">
        <v>773</v>
      </c>
      <c r="C294" s="4" t="b">
        <v>1</v>
      </c>
      <c r="D294" s="4" t="b">
        <v>1</v>
      </c>
      <c r="E294" s="4" t="b">
        <v>0</v>
      </c>
    </row>
    <row r="295" spans="2:5" x14ac:dyDescent="0.25">
      <c r="B295" t="s">
        <v>7</v>
      </c>
      <c r="C295" s="4" t="b">
        <v>1</v>
      </c>
      <c r="D295" s="4" t="b">
        <v>1</v>
      </c>
      <c r="E295" s="4" t="b">
        <v>0</v>
      </c>
    </row>
    <row r="296" spans="2:5" x14ac:dyDescent="0.25">
      <c r="B296" t="s">
        <v>4</v>
      </c>
      <c r="C296" s="4" t="b">
        <v>1</v>
      </c>
      <c r="D296" s="4" t="b">
        <v>0</v>
      </c>
      <c r="E296" s="4" t="b">
        <v>0</v>
      </c>
    </row>
    <row r="297" spans="2:5" x14ac:dyDescent="0.25">
      <c r="B297" t="s">
        <v>9</v>
      </c>
      <c r="C297" s="4" t="b">
        <v>1</v>
      </c>
      <c r="D297" s="4" t="b">
        <v>1</v>
      </c>
      <c r="E297" s="4" t="b">
        <v>0</v>
      </c>
    </row>
    <row r="298" spans="2:5" x14ac:dyDescent="0.25">
      <c r="B298" t="s">
        <v>12</v>
      </c>
      <c r="C298" s="4" t="b">
        <v>1</v>
      </c>
      <c r="D298" s="4" t="b">
        <v>1</v>
      </c>
      <c r="E298" s="4" t="b">
        <v>0</v>
      </c>
    </row>
    <row r="299" spans="2:5" x14ac:dyDescent="0.25">
      <c r="B299" t="s">
        <v>774</v>
      </c>
      <c r="C299" s="4" t="b">
        <v>1</v>
      </c>
      <c r="D299" s="4" t="b">
        <v>0</v>
      </c>
      <c r="E299" s="4" t="b">
        <v>1</v>
      </c>
    </row>
    <row r="300" spans="2:5" x14ac:dyDescent="0.25">
      <c r="B300" t="s">
        <v>775</v>
      </c>
      <c r="C300" s="4" t="b">
        <v>1</v>
      </c>
      <c r="D300" s="4" t="b">
        <v>0</v>
      </c>
      <c r="E300" s="4" t="b">
        <v>1</v>
      </c>
    </row>
    <row r="301" spans="2:5" x14ac:dyDescent="0.25">
      <c r="B301" t="s">
        <v>776</v>
      </c>
      <c r="C301" s="4" t="b">
        <v>1</v>
      </c>
      <c r="D301" s="4" t="b">
        <v>1</v>
      </c>
      <c r="E301" s="4" t="b">
        <v>0</v>
      </c>
    </row>
    <row r="302" spans="2:5" x14ac:dyDescent="0.25">
      <c r="B302" t="s">
        <v>777</v>
      </c>
      <c r="C302" s="4" t="b">
        <v>1</v>
      </c>
      <c r="D302" s="4" t="b">
        <v>1</v>
      </c>
      <c r="E302" s="4" t="b">
        <v>0</v>
      </c>
    </row>
    <row r="303" spans="2:5" x14ac:dyDescent="0.25">
      <c r="B303" t="s">
        <v>778</v>
      </c>
      <c r="C303" s="4" t="b">
        <v>1</v>
      </c>
      <c r="D303" s="4" t="b">
        <v>1</v>
      </c>
      <c r="E303" s="4" t="b">
        <v>0</v>
      </c>
    </row>
    <row r="304" spans="2:5" x14ac:dyDescent="0.25">
      <c r="B304" t="s">
        <v>779</v>
      </c>
      <c r="C304" s="4" t="b">
        <v>1</v>
      </c>
      <c r="D304" s="4" t="b">
        <v>1</v>
      </c>
      <c r="E304" s="4" t="b">
        <v>0</v>
      </c>
    </row>
    <row r="305" spans="2:5" x14ac:dyDescent="0.25">
      <c r="B305" t="s">
        <v>780</v>
      </c>
      <c r="C305" s="4" t="b">
        <v>1</v>
      </c>
      <c r="D305" s="4" t="b">
        <v>1</v>
      </c>
      <c r="E305" s="4" t="b">
        <v>0</v>
      </c>
    </row>
    <row r="306" spans="2:5" x14ac:dyDescent="0.25">
      <c r="B306" t="s">
        <v>781</v>
      </c>
      <c r="C306" s="4" t="b">
        <v>1</v>
      </c>
      <c r="D306" s="4" t="b">
        <v>1</v>
      </c>
      <c r="E306" s="4" t="b">
        <v>0</v>
      </c>
    </row>
    <row r="307" spans="2:5" x14ac:dyDescent="0.25">
      <c r="B307" t="s">
        <v>16</v>
      </c>
      <c r="C307" s="4" t="b">
        <v>1</v>
      </c>
      <c r="D307" s="4" t="b">
        <v>0</v>
      </c>
      <c r="E307" s="4" t="b">
        <v>0</v>
      </c>
    </row>
    <row r="308" spans="2:5" x14ac:dyDescent="0.25">
      <c r="B308" t="s">
        <v>782</v>
      </c>
      <c r="C308" s="4" t="b">
        <v>1</v>
      </c>
      <c r="D308" s="4" t="b">
        <v>0</v>
      </c>
      <c r="E308" s="4" t="b">
        <v>1</v>
      </c>
    </row>
    <row r="309" spans="2:5" x14ac:dyDescent="0.25">
      <c r="B309" t="s">
        <v>783</v>
      </c>
      <c r="C309" s="4" t="b">
        <v>1</v>
      </c>
      <c r="D309" s="4" t="b">
        <v>1</v>
      </c>
      <c r="E309" s="4" t="b">
        <v>0</v>
      </c>
    </row>
    <row r="310" spans="2:5" x14ac:dyDescent="0.25">
      <c r="B310" t="s">
        <v>784</v>
      </c>
      <c r="C310" s="4" t="b">
        <v>1</v>
      </c>
      <c r="D310" s="4" t="b">
        <v>1</v>
      </c>
      <c r="E310" s="4" t="b">
        <v>0</v>
      </c>
    </row>
    <row r="311" spans="2:5" x14ac:dyDescent="0.25">
      <c r="B311" t="s">
        <v>785</v>
      </c>
      <c r="C311" s="4" t="b">
        <v>1</v>
      </c>
      <c r="D311" s="4" t="b">
        <v>1</v>
      </c>
      <c r="E311" s="4" t="b">
        <v>0</v>
      </c>
    </row>
    <row r="312" spans="2:5" x14ac:dyDescent="0.25">
      <c r="B312" t="s">
        <v>786</v>
      </c>
      <c r="C312" s="4" t="b">
        <v>1</v>
      </c>
      <c r="D312" s="4" t="b">
        <v>1</v>
      </c>
      <c r="E312" s="4" t="b">
        <v>0</v>
      </c>
    </row>
    <row r="313" spans="2:5" x14ac:dyDescent="0.25">
      <c r="B313" t="s">
        <v>787</v>
      </c>
      <c r="C313" s="4" t="b">
        <v>1</v>
      </c>
      <c r="D313" s="4" t="b">
        <v>1</v>
      </c>
      <c r="E313" s="4" t="b">
        <v>0</v>
      </c>
    </row>
    <row r="314" spans="2:5" x14ac:dyDescent="0.25">
      <c r="B314" t="s">
        <v>5</v>
      </c>
      <c r="C314" s="4" t="b">
        <v>1</v>
      </c>
      <c r="D314" s="4" t="b">
        <v>0</v>
      </c>
      <c r="E314" s="4" t="b">
        <v>0</v>
      </c>
    </row>
    <row r="315" spans="2:5" x14ac:dyDescent="0.25">
      <c r="B315" t="s">
        <v>6</v>
      </c>
      <c r="C315" s="4" t="b">
        <v>1</v>
      </c>
      <c r="D315" s="4" t="b">
        <v>1</v>
      </c>
      <c r="E315" s="4" t="b">
        <v>0</v>
      </c>
    </row>
    <row r="316" spans="2:5" x14ac:dyDescent="0.25">
      <c r="B316" t="s">
        <v>788</v>
      </c>
      <c r="C316" s="4" t="b">
        <v>1</v>
      </c>
      <c r="D316" s="4" t="b">
        <v>1</v>
      </c>
      <c r="E316" s="4" t="b">
        <v>0</v>
      </c>
    </row>
    <row r="317" spans="2:5" x14ac:dyDescent="0.25">
      <c r="B317" t="s">
        <v>789</v>
      </c>
      <c r="C317" s="4" t="b">
        <v>1</v>
      </c>
      <c r="D317" s="4" t="b">
        <v>1</v>
      </c>
      <c r="E317" s="4" t="b">
        <v>0</v>
      </c>
    </row>
    <row r="318" spans="2:5" x14ac:dyDescent="0.25">
      <c r="B318" t="s">
        <v>790</v>
      </c>
      <c r="C318" s="4" t="b">
        <v>1</v>
      </c>
      <c r="D318" s="4" t="b">
        <v>1</v>
      </c>
      <c r="E318" s="4" t="b">
        <v>0</v>
      </c>
    </row>
    <row r="319" spans="2:5" x14ac:dyDescent="0.25">
      <c r="B319" t="s">
        <v>791</v>
      </c>
      <c r="C319" s="4" t="b">
        <v>1</v>
      </c>
      <c r="D319" s="4" t="b">
        <v>1</v>
      </c>
      <c r="E319" s="4" t="b">
        <v>0</v>
      </c>
    </row>
    <row r="320" spans="2:5" x14ac:dyDescent="0.25">
      <c r="B320" t="s">
        <v>792</v>
      </c>
      <c r="C320" s="4" t="b">
        <v>1</v>
      </c>
      <c r="D320" s="4" t="b">
        <v>1</v>
      </c>
      <c r="E320" s="4" t="b">
        <v>0</v>
      </c>
    </row>
    <row r="321" spans="2:5" x14ac:dyDescent="0.25">
      <c r="B321" t="s">
        <v>17</v>
      </c>
      <c r="C321" s="4" t="b">
        <v>1</v>
      </c>
      <c r="D321" s="4" t="b">
        <v>0</v>
      </c>
      <c r="E321" s="4" t="b">
        <v>0</v>
      </c>
    </row>
    <row r="322" spans="2:5" x14ac:dyDescent="0.25">
      <c r="B322" t="s">
        <v>15</v>
      </c>
      <c r="C322" s="4" t="b">
        <v>1</v>
      </c>
      <c r="D322" s="4" t="b">
        <v>0</v>
      </c>
      <c r="E322" s="4" t="b">
        <v>0</v>
      </c>
    </row>
    <row r="323" spans="2:5" x14ac:dyDescent="0.25">
      <c r="B323" t="s">
        <v>793</v>
      </c>
      <c r="C323" s="4" t="b">
        <v>1</v>
      </c>
      <c r="D323" s="4" t="b">
        <v>1</v>
      </c>
      <c r="E323" s="4" t="b">
        <v>0</v>
      </c>
    </row>
    <row r="324" spans="2:5" x14ac:dyDescent="0.25">
      <c r="B324" t="s">
        <v>10</v>
      </c>
      <c r="C324" s="4" t="b">
        <v>1</v>
      </c>
      <c r="D324" s="4" t="b">
        <v>1</v>
      </c>
      <c r="E324" s="4" t="b">
        <v>0</v>
      </c>
    </row>
    <row r="325" spans="2:5" x14ac:dyDescent="0.25">
      <c r="B325" t="s">
        <v>794</v>
      </c>
      <c r="C325" s="4" t="b">
        <v>1</v>
      </c>
      <c r="D325" s="4" t="b">
        <v>1</v>
      </c>
      <c r="E325" s="4" t="b">
        <v>0</v>
      </c>
    </row>
    <row r="326" spans="2:5" x14ac:dyDescent="0.25">
      <c r="B326" t="s">
        <v>795</v>
      </c>
      <c r="C326" s="4" t="b">
        <v>1</v>
      </c>
      <c r="D326" s="4" t="b">
        <v>1</v>
      </c>
      <c r="E326" s="4" t="b">
        <v>0</v>
      </c>
    </row>
    <row r="327" spans="2:5" x14ac:dyDescent="0.25">
      <c r="B327" t="s">
        <v>796</v>
      </c>
      <c r="C327" s="4" t="b">
        <v>1</v>
      </c>
      <c r="D327" s="4" t="b">
        <v>1</v>
      </c>
      <c r="E327" s="4" t="b">
        <v>0</v>
      </c>
    </row>
    <row r="328" spans="2:5" x14ac:dyDescent="0.25">
      <c r="B328" t="s">
        <v>797</v>
      </c>
      <c r="C328" s="4" t="b">
        <v>1</v>
      </c>
      <c r="D328" s="4" t="b">
        <v>1</v>
      </c>
      <c r="E328" s="4" t="b">
        <v>0</v>
      </c>
    </row>
    <row r="329" spans="2:5" x14ac:dyDescent="0.25">
      <c r="B329" t="s">
        <v>798</v>
      </c>
      <c r="C329" s="4" t="b">
        <v>1</v>
      </c>
      <c r="D329" s="4" t="b">
        <v>1</v>
      </c>
      <c r="E329" s="4" t="b">
        <v>0</v>
      </c>
    </row>
    <row r="330" spans="2:5" x14ac:dyDescent="0.25">
      <c r="B330" t="s">
        <v>1</v>
      </c>
      <c r="C330" s="4" t="b">
        <v>1</v>
      </c>
      <c r="D330" s="4" t="b">
        <v>0</v>
      </c>
      <c r="E330" s="4" t="b">
        <v>0</v>
      </c>
    </row>
    <row r="331" spans="2:5" x14ac:dyDescent="0.25">
      <c r="B331" t="s">
        <v>799</v>
      </c>
      <c r="C331" s="4" t="b">
        <v>1</v>
      </c>
      <c r="D331" s="4" t="b">
        <v>1</v>
      </c>
      <c r="E331" s="4" t="b">
        <v>0</v>
      </c>
    </row>
    <row r="332" spans="2:5" x14ac:dyDescent="0.25">
      <c r="B332" t="s">
        <v>800</v>
      </c>
      <c r="C332" s="4" t="b">
        <v>1</v>
      </c>
      <c r="D332" s="4" t="b">
        <v>1</v>
      </c>
      <c r="E332" s="4" t="b">
        <v>0</v>
      </c>
    </row>
    <row r="333" spans="2:5" x14ac:dyDescent="0.25">
      <c r="B333" t="s">
        <v>801</v>
      </c>
      <c r="C333" s="4" t="b">
        <v>1</v>
      </c>
      <c r="D333" s="4" t="b">
        <v>1</v>
      </c>
      <c r="E333" s="4" t="b">
        <v>0</v>
      </c>
    </row>
    <row r="334" spans="2:5" x14ac:dyDescent="0.25">
      <c r="B334" t="s">
        <v>802</v>
      </c>
      <c r="C334" s="4" t="b">
        <v>1</v>
      </c>
      <c r="D334" s="4" t="b">
        <v>1</v>
      </c>
      <c r="E334" s="4" t="b">
        <v>0</v>
      </c>
    </row>
    <row r="335" spans="2:5" x14ac:dyDescent="0.25">
      <c r="B335" t="s">
        <v>803</v>
      </c>
      <c r="C335" s="4" t="b">
        <v>1</v>
      </c>
      <c r="D335" s="4" t="b">
        <v>1</v>
      </c>
      <c r="E335" s="4" t="b">
        <v>0</v>
      </c>
    </row>
    <row r="336" spans="2:5" x14ac:dyDescent="0.25">
      <c r="B336" t="s">
        <v>804</v>
      </c>
      <c r="C336" s="4" t="b">
        <v>1</v>
      </c>
      <c r="D336" s="4" t="b">
        <v>1</v>
      </c>
      <c r="E336" s="4" t="b">
        <v>0</v>
      </c>
    </row>
    <row r="337" spans="2:5" x14ac:dyDescent="0.25">
      <c r="B337" t="s">
        <v>805</v>
      </c>
      <c r="C337" s="4" t="b">
        <v>1</v>
      </c>
      <c r="D337" s="4" t="b">
        <v>1</v>
      </c>
      <c r="E337" s="4" t="b">
        <v>0</v>
      </c>
    </row>
    <row r="338" spans="2:5" x14ac:dyDescent="0.25">
      <c r="B338" t="s">
        <v>806</v>
      </c>
      <c r="C338" s="4" t="b">
        <v>1</v>
      </c>
      <c r="D338" s="4" t="b">
        <v>1</v>
      </c>
      <c r="E338" s="4" t="b">
        <v>0</v>
      </c>
    </row>
    <row r="339" spans="2:5" x14ac:dyDescent="0.25">
      <c r="B339" t="s">
        <v>807</v>
      </c>
      <c r="C339" s="4" t="b">
        <v>1</v>
      </c>
      <c r="D339" s="4" t="b">
        <v>0</v>
      </c>
      <c r="E339" s="4" t="b">
        <v>1</v>
      </c>
    </row>
    <row r="340" spans="2:5" x14ac:dyDescent="0.25">
      <c r="B340" t="s">
        <v>808</v>
      </c>
      <c r="C340" s="4" t="b">
        <v>1</v>
      </c>
      <c r="D340" s="4" t="b">
        <v>1</v>
      </c>
      <c r="E340" s="4" t="b">
        <v>0</v>
      </c>
    </row>
    <row r="341" spans="2:5" x14ac:dyDescent="0.25">
      <c r="B341" t="s">
        <v>809</v>
      </c>
      <c r="C341" s="4" t="b">
        <v>1</v>
      </c>
      <c r="D341" s="4" t="b">
        <v>0</v>
      </c>
      <c r="E341" s="4" t="b">
        <v>1</v>
      </c>
    </row>
    <row r="342" spans="2:5" x14ac:dyDescent="0.25">
      <c r="B342" t="s">
        <v>810</v>
      </c>
      <c r="C342" s="4" t="b">
        <v>1</v>
      </c>
      <c r="D342" s="4" t="b">
        <v>0</v>
      </c>
      <c r="E342" s="4" t="b">
        <v>1</v>
      </c>
    </row>
    <row r="343" spans="2:5" x14ac:dyDescent="0.25">
      <c r="B343" t="s">
        <v>811</v>
      </c>
      <c r="C343" s="4" t="b">
        <v>1</v>
      </c>
      <c r="D343" s="4" t="b">
        <v>0</v>
      </c>
      <c r="E343" s="4" t="b">
        <v>1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84E6-AAEA-41C2-8DAB-13C161562699}">
  <sheetPr>
    <tabColor rgb="FF7030A0"/>
  </sheetPr>
  <dimension ref="B2:F133"/>
  <sheetViews>
    <sheetView zoomScale="70" zoomScaleNormal="70" workbookViewId="0"/>
  </sheetViews>
  <sheetFormatPr defaultRowHeight="15" x14ac:dyDescent="0.25"/>
  <cols>
    <col min="1" max="1" width="3" style="4" customWidth="1"/>
    <col min="2" max="2" width="69.85546875" style="4" bestFit="1" customWidth="1"/>
    <col min="3" max="3" width="20" style="4" customWidth="1"/>
    <col min="4" max="4" width="40.42578125" style="4" customWidth="1"/>
    <col min="5" max="5" width="36.85546875" style="4" customWidth="1"/>
    <col min="6" max="6" width="39.42578125" style="4" customWidth="1"/>
    <col min="7" max="16384" width="9.140625" style="4"/>
  </cols>
  <sheetData>
    <row r="2" spans="2:6" x14ac:dyDescent="0.25">
      <c r="B2" s="2" t="s">
        <v>0</v>
      </c>
      <c r="C2" s="2" t="s">
        <v>873</v>
      </c>
      <c r="D2" s="39" t="s">
        <v>812</v>
      </c>
      <c r="E2" s="39" t="s">
        <v>813</v>
      </c>
      <c r="F2" s="39" t="s">
        <v>814</v>
      </c>
    </row>
    <row r="3" spans="2:6" ht="45" x14ac:dyDescent="0.25">
      <c r="B3" t="s">
        <v>108</v>
      </c>
      <c r="C3">
        <v>1</v>
      </c>
      <c r="D3" s="1" t="s">
        <v>874</v>
      </c>
      <c r="E3" s="1" t="s">
        <v>875</v>
      </c>
      <c r="F3" s="1" t="s">
        <v>874</v>
      </c>
    </row>
    <row r="4" spans="2:6" ht="60" x14ac:dyDescent="0.25">
      <c r="B4" t="s">
        <v>109</v>
      </c>
      <c r="C4">
        <v>2</v>
      </c>
      <c r="D4" s="1" t="s">
        <v>876</v>
      </c>
      <c r="E4" s="1" t="s">
        <v>875</v>
      </c>
      <c r="F4" s="1" t="s">
        <v>874</v>
      </c>
    </row>
    <row r="5" spans="2:6" ht="30" x14ac:dyDescent="0.25">
      <c r="B5" t="s">
        <v>110</v>
      </c>
      <c r="C5">
        <v>3</v>
      </c>
      <c r="D5" s="1" t="s">
        <v>820</v>
      </c>
      <c r="E5" s="1" t="s">
        <v>820</v>
      </c>
      <c r="F5" s="1" t="s">
        <v>820</v>
      </c>
    </row>
    <row r="6" spans="2:6" ht="45" x14ac:dyDescent="0.25">
      <c r="B6" t="s">
        <v>111</v>
      </c>
      <c r="C6">
        <v>4</v>
      </c>
      <c r="D6" s="1" t="s">
        <v>875</v>
      </c>
      <c r="E6" s="1" t="s">
        <v>874</v>
      </c>
      <c r="F6" s="1" t="s">
        <v>875</v>
      </c>
    </row>
    <row r="7" spans="2:6" ht="30" x14ac:dyDescent="0.25">
      <c r="B7" t="s">
        <v>119</v>
      </c>
      <c r="C7">
        <v>12</v>
      </c>
      <c r="D7" s="1" t="s">
        <v>820</v>
      </c>
      <c r="E7" s="1" t="s">
        <v>820</v>
      </c>
      <c r="F7" s="1" t="s">
        <v>820</v>
      </c>
    </row>
    <row r="8" spans="2:6" ht="90" x14ac:dyDescent="0.25">
      <c r="B8" t="s">
        <v>131</v>
      </c>
      <c r="C8">
        <v>24</v>
      </c>
      <c r="D8" s="1" t="s">
        <v>877</v>
      </c>
      <c r="E8" s="1" t="s">
        <v>878</v>
      </c>
      <c r="F8" s="1" t="s">
        <v>879</v>
      </c>
    </row>
    <row r="9" spans="2:6" ht="60" x14ac:dyDescent="0.25">
      <c r="B9" t="s">
        <v>133</v>
      </c>
      <c r="C9">
        <v>26</v>
      </c>
      <c r="D9" s="1" t="s">
        <v>875</v>
      </c>
      <c r="E9" s="1" t="s">
        <v>878</v>
      </c>
      <c r="F9" s="1" t="s">
        <v>878</v>
      </c>
    </row>
    <row r="10" spans="2:6" ht="60" x14ac:dyDescent="0.25">
      <c r="B10" t="s">
        <v>138</v>
      </c>
      <c r="C10">
        <v>31</v>
      </c>
      <c r="D10" s="1" t="s">
        <v>880</v>
      </c>
      <c r="E10" s="1" t="s">
        <v>876</v>
      </c>
      <c r="F10" s="1" t="s">
        <v>875</v>
      </c>
    </row>
    <row r="11" spans="2:6" ht="60" x14ac:dyDescent="0.25">
      <c r="B11" t="s">
        <v>147</v>
      </c>
      <c r="C11">
        <v>40</v>
      </c>
      <c r="D11" s="1" t="s">
        <v>880</v>
      </c>
      <c r="E11" s="1" t="s">
        <v>876</v>
      </c>
      <c r="F11" s="1" t="s">
        <v>875</v>
      </c>
    </row>
    <row r="12" spans="2:6" ht="75" x14ac:dyDescent="0.25">
      <c r="B12" t="s">
        <v>184</v>
      </c>
      <c r="C12">
        <v>77</v>
      </c>
      <c r="D12" s="1" t="s">
        <v>881</v>
      </c>
      <c r="E12" s="1" t="s">
        <v>878</v>
      </c>
      <c r="F12" s="1" t="s">
        <v>881</v>
      </c>
    </row>
    <row r="13" spans="2:6" ht="45" x14ac:dyDescent="0.25">
      <c r="B13" t="s">
        <v>185</v>
      </c>
      <c r="C13">
        <v>78</v>
      </c>
      <c r="D13" s="1" t="s">
        <v>882</v>
      </c>
      <c r="E13" s="1" t="s">
        <v>875</v>
      </c>
      <c r="F13" s="1" t="s">
        <v>874</v>
      </c>
    </row>
    <row r="14" spans="2:6" ht="30" x14ac:dyDescent="0.25">
      <c r="B14" t="s">
        <v>186</v>
      </c>
      <c r="C14">
        <v>79</v>
      </c>
      <c r="D14" s="1" t="s">
        <v>820</v>
      </c>
      <c r="E14" s="1" t="s">
        <v>820</v>
      </c>
      <c r="F14" s="1" t="s">
        <v>820</v>
      </c>
    </row>
    <row r="15" spans="2:6" ht="150" x14ac:dyDescent="0.25">
      <c r="B15" t="s">
        <v>193</v>
      </c>
      <c r="C15">
        <v>86</v>
      </c>
      <c r="D15" s="1" t="s">
        <v>883</v>
      </c>
      <c r="E15" s="1" t="s">
        <v>884</v>
      </c>
      <c r="F15" s="1" t="s">
        <v>878</v>
      </c>
    </row>
    <row r="16" spans="2:6" ht="90" x14ac:dyDescent="0.25">
      <c r="B16" t="s">
        <v>210</v>
      </c>
      <c r="C16">
        <v>103</v>
      </c>
      <c r="D16" s="1" t="s">
        <v>885</v>
      </c>
      <c r="E16" s="1" t="s">
        <v>886</v>
      </c>
      <c r="F16" s="1" t="s">
        <v>886</v>
      </c>
    </row>
    <row r="17" spans="2:6" ht="90" x14ac:dyDescent="0.25">
      <c r="B17" t="s">
        <v>216</v>
      </c>
      <c r="C17">
        <v>109</v>
      </c>
      <c r="D17" s="1" t="s">
        <v>887</v>
      </c>
      <c r="E17" s="1" t="s">
        <v>878</v>
      </c>
      <c r="F17" s="1" t="s">
        <v>886</v>
      </c>
    </row>
    <row r="18" spans="2:6" ht="75" x14ac:dyDescent="0.25">
      <c r="B18" t="s">
        <v>218</v>
      </c>
      <c r="C18">
        <v>111</v>
      </c>
      <c r="D18" s="1" t="s">
        <v>888</v>
      </c>
      <c r="E18" s="1" t="s">
        <v>878</v>
      </c>
      <c r="F18" s="1" t="s">
        <v>878</v>
      </c>
    </row>
    <row r="19" spans="2:6" ht="75" x14ac:dyDescent="0.25">
      <c r="B19" t="s">
        <v>224</v>
      </c>
      <c r="C19">
        <v>117</v>
      </c>
      <c r="D19" s="1" t="s">
        <v>889</v>
      </c>
      <c r="E19" s="1" t="s">
        <v>875</v>
      </c>
      <c r="F19" s="1" t="s">
        <v>889</v>
      </c>
    </row>
    <row r="20" spans="2:6" ht="120" x14ac:dyDescent="0.25">
      <c r="B20" t="s">
        <v>227</v>
      </c>
      <c r="C20">
        <v>120</v>
      </c>
      <c r="D20" s="1" t="s">
        <v>890</v>
      </c>
      <c r="E20" s="1" t="s">
        <v>886</v>
      </c>
      <c r="F20" s="1" t="s">
        <v>878</v>
      </c>
    </row>
    <row r="21" spans="2:6" ht="90" x14ac:dyDescent="0.25">
      <c r="B21" t="s">
        <v>228</v>
      </c>
      <c r="C21">
        <v>121</v>
      </c>
      <c r="D21" s="1" t="s">
        <v>891</v>
      </c>
      <c r="E21" s="1" t="s">
        <v>886</v>
      </c>
      <c r="F21" s="1" t="s">
        <v>878</v>
      </c>
    </row>
    <row r="22" spans="2:6" ht="75" x14ac:dyDescent="0.25">
      <c r="B22" t="s">
        <v>235</v>
      </c>
      <c r="C22">
        <v>128</v>
      </c>
      <c r="D22" s="1" t="s">
        <v>892</v>
      </c>
      <c r="E22" s="1" t="s">
        <v>881</v>
      </c>
      <c r="F22" s="1" t="s">
        <v>893</v>
      </c>
    </row>
    <row r="23" spans="2:6" ht="75" x14ac:dyDescent="0.25">
      <c r="B23" t="s">
        <v>236</v>
      </c>
      <c r="C23">
        <v>129</v>
      </c>
      <c r="D23" s="1" t="s">
        <v>888</v>
      </c>
      <c r="E23" s="1" t="s">
        <v>881</v>
      </c>
      <c r="F23" s="1" t="s">
        <v>881</v>
      </c>
    </row>
    <row r="24" spans="2:6" ht="105" x14ac:dyDescent="0.25">
      <c r="B24" t="s">
        <v>241</v>
      </c>
      <c r="C24">
        <v>134</v>
      </c>
      <c r="D24" s="1" t="s">
        <v>877</v>
      </c>
      <c r="E24" s="1" t="s">
        <v>894</v>
      </c>
      <c r="F24" s="1" t="s">
        <v>889</v>
      </c>
    </row>
    <row r="25" spans="2:6" ht="45" x14ac:dyDescent="0.25">
      <c r="B25" t="s">
        <v>243</v>
      </c>
      <c r="C25">
        <v>136</v>
      </c>
      <c r="D25" s="1" t="s">
        <v>820</v>
      </c>
      <c r="E25" s="1" t="s">
        <v>820</v>
      </c>
      <c r="F25" s="1" t="s">
        <v>875</v>
      </c>
    </row>
    <row r="26" spans="2:6" ht="120" x14ac:dyDescent="0.25">
      <c r="B26" t="s">
        <v>246</v>
      </c>
      <c r="C26">
        <v>139</v>
      </c>
      <c r="D26" s="1" t="s">
        <v>895</v>
      </c>
      <c r="E26" s="1" t="s">
        <v>886</v>
      </c>
      <c r="F26" s="1" t="s">
        <v>896</v>
      </c>
    </row>
    <row r="27" spans="2:6" ht="105" x14ac:dyDescent="0.25">
      <c r="B27" t="s">
        <v>247</v>
      </c>
      <c r="C27">
        <v>140</v>
      </c>
      <c r="D27" s="1" t="s">
        <v>897</v>
      </c>
      <c r="E27" s="1" t="s">
        <v>896</v>
      </c>
      <c r="F27" s="1" t="s">
        <v>886</v>
      </c>
    </row>
    <row r="28" spans="2:6" ht="105" x14ac:dyDescent="0.25">
      <c r="B28" t="s">
        <v>249</v>
      </c>
      <c r="C28">
        <v>142</v>
      </c>
      <c r="D28" s="1" t="s">
        <v>898</v>
      </c>
      <c r="E28" s="1" t="s">
        <v>897</v>
      </c>
      <c r="F28" s="1" t="s">
        <v>886</v>
      </c>
    </row>
    <row r="29" spans="2:6" ht="135" x14ac:dyDescent="0.25">
      <c r="B29" t="s">
        <v>250</v>
      </c>
      <c r="C29">
        <v>143</v>
      </c>
      <c r="D29" s="1" t="s">
        <v>899</v>
      </c>
      <c r="E29" s="1" t="s">
        <v>886</v>
      </c>
      <c r="F29" s="1" t="s">
        <v>886</v>
      </c>
    </row>
    <row r="30" spans="2:6" ht="105" x14ac:dyDescent="0.25">
      <c r="B30" t="s">
        <v>251</v>
      </c>
      <c r="C30">
        <v>144</v>
      </c>
      <c r="D30" s="1" t="s">
        <v>900</v>
      </c>
      <c r="E30" s="1" t="s">
        <v>901</v>
      </c>
      <c r="F30" s="1" t="s">
        <v>902</v>
      </c>
    </row>
    <row r="31" spans="2:6" ht="75" x14ac:dyDescent="0.25">
      <c r="B31" t="s">
        <v>253</v>
      </c>
      <c r="C31">
        <v>146</v>
      </c>
      <c r="D31" s="1" t="s">
        <v>882</v>
      </c>
      <c r="E31" s="1" t="s">
        <v>878</v>
      </c>
      <c r="F31" s="1" t="s">
        <v>889</v>
      </c>
    </row>
    <row r="32" spans="2:6" ht="105" x14ac:dyDescent="0.25">
      <c r="B32" t="s">
        <v>255</v>
      </c>
      <c r="C32">
        <v>148</v>
      </c>
      <c r="D32" s="1" t="s">
        <v>903</v>
      </c>
      <c r="E32" s="1" t="s">
        <v>886</v>
      </c>
      <c r="F32" s="1" t="s">
        <v>886</v>
      </c>
    </row>
    <row r="33" spans="2:6" ht="105" x14ac:dyDescent="0.25">
      <c r="B33" t="s">
        <v>257</v>
      </c>
      <c r="C33">
        <v>150</v>
      </c>
      <c r="D33" s="1" t="s">
        <v>904</v>
      </c>
      <c r="E33" s="1" t="s">
        <v>896</v>
      </c>
      <c r="F33" s="1" t="s">
        <v>886</v>
      </c>
    </row>
    <row r="34" spans="2:6" ht="90" x14ac:dyDescent="0.25">
      <c r="B34" t="s">
        <v>258</v>
      </c>
      <c r="C34">
        <v>151</v>
      </c>
      <c r="D34" s="1" t="s">
        <v>881</v>
      </c>
      <c r="E34" s="1" t="s">
        <v>886</v>
      </c>
      <c r="F34" s="1" t="s">
        <v>886</v>
      </c>
    </row>
    <row r="35" spans="2:6" ht="105" x14ac:dyDescent="0.25">
      <c r="B35" t="s">
        <v>263</v>
      </c>
      <c r="C35">
        <v>156</v>
      </c>
      <c r="D35" s="1" t="s">
        <v>881</v>
      </c>
      <c r="E35" s="1" t="s">
        <v>886</v>
      </c>
      <c r="F35" s="1" t="s">
        <v>896</v>
      </c>
    </row>
    <row r="36" spans="2:6" ht="75" x14ac:dyDescent="0.25">
      <c r="B36" t="s">
        <v>267</v>
      </c>
      <c r="C36">
        <v>160</v>
      </c>
      <c r="D36" s="1" t="s">
        <v>881</v>
      </c>
      <c r="E36" s="1" t="s">
        <v>878</v>
      </c>
      <c r="F36" s="1" t="s">
        <v>878</v>
      </c>
    </row>
    <row r="37" spans="2:6" ht="105" x14ac:dyDescent="0.25">
      <c r="B37" t="s">
        <v>268</v>
      </c>
      <c r="C37">
        <v>161</v>
      </c>
      <c r="D37" s="1" t="s">
        <v>905</v>
      </c>
      <c r="E37" s="1" t="s">
        <v>901</v>
      </c>
      <c r="F37" s="1" t="s">
        <v>896</v>
      </c>
    </row>
    <row r="38" spans="2:6" ht="45" x14ac:dyDescent="0.25">
      <c r="B38" t="s">
        <v>270</v>
      </c>
      <c r="C38">
        <v>163</v>
      </c>
      <c r="D38" s="1" t="s">
        <v>874</v>
      </c>
      <c r="E38" s="1" t="s">
        <v>875</v>
      </c>
      <c r="F38" s="1" t="s">
        <v>882</v>
      </c>
    </row>
    <row r="39" spans="2:6" ht="120" x14ac:dyDescent="0.25">
      <c r="B39" t="s">
        <v>272</v>
      </c>
      <c r="C39">
        <v>165</v>
      </c>
      <c r="D39" s="1" t="s">
        <v>895</v>
      </c>
      <c r="E39" s="1" t="s">
        <v>886</v>
      </c>
      <c r="F39" s="1" t="s">
        <v>886</v>
      </c>
    </row>
    <row r="40" spans="2:6" ht="120" x14ac:dyDescent="0.25">
      <c r="B40" t="s">
        <v>273</v>
      </c>
      <c r="C40">
        <v>166</v>
      </c>
      <c r="D40" s="1" t="s">
        <v>906</v>
      </c>
      <c r="E40" s="1" t="s">
        <v>886</v>
      </c>
      <c r="F40" s="1" t="s">
        <v>886</v>
      </c>
    </row>
    <row r="41" spans="2:6" ht="45" x14ac:dyDescent="0.25">
      <c r="B41" t="s">
        <v>276</v>
      </c>
      <c r="C41">
        <v>169</v>
      </c>
      <c r="D41" s="1" t="s">
        <v>820</v>
      </c>
      <c r="E41" s="1" t="s">
        <v>882</v>
      </c>
      <c r="F41" s="1" t="s">
        <v>820</v>
      </c>
    </row>
    <row r="42" spans="2:6" ht="105" x14ac:dyDescent="0.25">
      <c r="B42" t="s">
        <v>279</v>
      </c>
      <c r="C42">
        <v>172</v>
      </c>
      <c r="D42" s="1" t="s">
        <v>907</v>
      </c>
      <c r="E42" s="1" t="s">
        <v>896</v>
      </c>
      <c r="F42" s="1" t="s">
        <v>886</v>
      </c>
    </row>
    <row r="43" spans="2:6" ht="75" x14ac:dyDescent="0.25">
      <c r="B43" t="s">
        <v>281</v>
      </c>
      <c r="C43">
        <v>174</v>
      </c>
      <c r="D43" s="1" t="s">
        <v>908</v>
      </c>
      <c r="E43" s="1" t="s">
        <v>878</v>
      </c>
      <c r="F43" s="1" t="s">
        <v>878</v>
      </c>
    </row>
    <row r="44" spans="2:6" ht="75" x14ac:dyDescent="0.25">
      <c r="B44" t="s">
        <v>282</v>
      </c>
      <c r="C44">
        <v>175</v>
      </c>
      <c r="D44" s="1" t="s">
        <v>909</v>
      </c>
      <c r="E44" s="1" t="s">
        <v>889</v>
      </c>
      <c r="F44" s="1" t="s">
        <v>875</v>
      </c>
    </row>
    <row r="45" spans="2:6" ht="120" x14ac:dyDescent="0.25">
      <c r="B45" t="s">
        <v>284</v>
      </c>
      <c r="C45">
        <v>177</v>
      </c>
      <c r="D45" s="1" t="s">
        <v>910</v>
      </c>
      <c r="E45" s="1" t="s">
        <v>886</v>
      </c>
      <c r="F45" s="1" t="s">
        <v>886</v>
      </c>
    </row>
    <row r="46" spans="2:6" ht="105" x14ac:dyDescent="0.25">
      <c r="B46" t="s">
        <v>287</v>
      </c>
      <c r="C46">
        <v>180</v>
      </c>
      <c r="D46" s="1" t="s">
        <v>886</v>
      </c>
      <c r="E46" s="1" t="s">
        <v>896</v>
      </c>
      <c r="F46" s="1" t="s">
        <v>886</v>
      </c>
    </row>
    <row r="47" spans="2:6" ht="60" x14ac:dyDescent="0.25">
      <c r="B47" t="s">
        <v>288</v>
      </c>
      <c r="C47">
        <v>181</v>
      </c>
      <c r="D47" s="1" t="s">
        <v>882</v>
      </c>
      <c r="E47" s="1" t="s">
        <v>874</v>
      </c>
      <c r="F47" s="1" t="s">
        <v>876</v>
      </c>
    </row>
    <row r="48" spans="2:6" ht="120" x14ac:dyDescent="0.25">
      <c r="B48" t="s">
        <v>292</v>
      </c>
      <c r="C48">
        <v>185</v>
      </c>
      <c r="D48" s="1" t="s">
        <v>895</v>
      </c>
      <c r="E48" s="1" t="s">
        <v>896</v>
      </c>
      <c r="F48" s="1" t="s">
        <v>884</v>
      </c>
    </row>
    <row r="49" spans="2:6" ht="90" x14ac:dyDescent="0.25">
      <c r="B49" t="s">
        <v>293</v>
      </c>
      <c r="C49">
        <v>186</v>
      </c>
      <c r="D49" s="1" t="s">
        <v>911</v>
      </c>
      <c r="E49" s="1" t="s">
        <v>884</v>
      </c>
      <c r="F49" s="1" t="s">
        <v>878</v>
      </c>
    </row>
    <row r="50" spans="2:6" ht="105" x14ac:dyDescent="0.25">
      <c r="B50" t="s">
        <v>294</v>
      </c>
      <c r="C50">
        <v>187</v>
      </c>
      <c r="D50" s="1" t="s">
        <v>912</v>
      </c>
      <c r="E50" s="1" t="s">
        <v>896</v>
      </c>
      <c r="F50" s="1" t="s">
        <v>912</v>
      </c>
    </row>
    <row r="51" spans="2:6" ht="90" x14ac:dyDescent="0.25">
      <c r="B51" t="s">
        <v>298</v>
      </c>
      <c r="C51">
        <v>191</v>
      </c>
      <c r="D51" s="1" t="s">
        <v>891</v>
      </c>
      <c r="E51" s="1" t="s">
        <v>878</v>
      </c>
      <c r="F51" s="1" t="s">
        <v>886</v>
      </c>
    </row>
    <row r="52" spans="2:6" ht="105" x14ac:dyDescent="0.25">
      <c r="B52" t="s">
        <v>301</v>
      </c>
      <c r="C52">
        <v>194</v>
      </c>
      <c r="D52" s="1" t="s">
        <v>900</v>
      </c>
      <c r="E52" s="1" t="s">
        <v>901</v>
      </c>
      <c r="F52" s="1" t="s">
        <v>896</v>
      </c>
    </row>
    <row r="53" spans="2:6" ht="75" x14ac:dyDescent="0.25">
      <c r="B53" t="s">
        <v>302</v>
      </c>
      <c r="C53">
        <v>195</v>
      </c>
      <c r="D53" s="1" t="s">
        <v>913</v>
      </c>
      <c r="E53" s="1" t="s">
        <v>889</v>
      </c>
      <c r="F53" s="1" t="s">
        <v>878</v>
      </c>
    </row>
    <row r="54" spans="2:6" ht="150" x14ac:dyDescent="0.25">
      <c r="B54" t="s">
        <v>304</v>
      </c>
      <c r="C54">
        <v>197</v>
      </c>
      <c r="D54" s="1" t="s">
        <v>914</v>
      </c>
      <c r="E54" s="1" t="s">
        <v>896</v>
      </c>
      <c r="F54" s="1" t="s">
        <v>886</v>
      </c>
    </row>
    <row r="55" spans="2:6" ht="90" x14ac:dyDescent="0.25">
      <c r="B55" t="s">
        <v>307</v>
      </c>
      <c r="C55">
        <v>200</v>
      </c>
      <c r="D55" s="1" t="s">
        <v>891</v>
      </c>
      <c r="E55" s="1" t="s">
        <v>878</v>
      </c>
      <c r="F55" s="1" t="s">
        <v>886</v>
      </c>
    </row>
    <row r="56" spans="2:6" ht="75" x14ac:dyDescent="0.25">
      <c r="B56" t="s">
        <v>310</v>
      </c>
      <c r="C56">
        <v>203</v>
      </c>
      <c r="D56" s="1" t="s">
        <v>884</v>
      </c>
      <c r="E56" s="1" t="s">
        <v>915</v>
      </c>
      <c r="F56" s="1" t="s">
        <v>875</v>
      </c>
    </row>
    <row r="57" spans="2:6" ht="90" x14ac:dyDescent="0.25">
      <c r="B57" t="s">
        <v>315</v>
      </c>
      <c r="C57">
        <v>208</v>
      </c>
      <c r="D57" s="1" t="s">
        <v>916</v>
      </c>
      <c r="E57" s="1" t="s">
        <v>888</v>
      </c>
      <c r="F57" s="1" t="s">
        <v>878</v>
      </c>
    </row>
    <row r="58" spans="2:6" ht="120" x14ac:dyDescent="0.25">
      <c r="B58" t="s">
        <v>317</v>
      </c>
      <c r="C58">
        <v>210</v>
      </c>
      <c r="D58" s="1" t="s">
        <v>917</v>
      </c>
      <c r="E58" s="1" t="s">
        <v>886</v>
      </c>
      <c r="F58" s="1" t="s">
        <v>896</v>
      </c>
    </row>
    <row r="59" spans="2:6" ht="90" x14ac:dyDescent="0.25">
      <c r="B59" t="s">
        <v>321</v>
      </c>
      <c r="C59">
        <v>214</v>
      </c>
      <c r="D59" s="1" t="s">
        <v>905</v>
      </c>
      <c r="E59" s="1" t="s">
        <v>881</v>
      </c>
      <c r="F59" s="1" t="s">
        <v>878</v>
      </c>
    </row>
    <row r="60" spans="2:6" ht="120" x14ac:dyDescent="0.25">
      <c r="B60" t="s">
        <v>330</v>
      </c>
      <c r="C60">
        <v>223</v>
      </c>
      <c r="D60" s="1" t="s">
        <v>890</v>
      </c>
      <c r="E60" s="1" t="s">
        <v>886</v>
      </c>
      <c r="F60" s="1" t="s">
        <v>896</v>
      </c>
    </row>
    <row r="61" spans="2:6" ht="75" x14ac:dyDescent="0.25">
      <c r="B61" t="s">
        <v>337</v>
      </c>
      <c r="C61">
        <v>230</v>
      </c>
      <c r="D61" s="1" t="s">
        <v>881</v>
      </c>
      <c r="E61" s="1" t="s">
        <v>881</v>
      </c>
      <c r="F61" s="1" t="s">
        <v>878</v>
      </c>
    </row>
    <row r="62" spans="2:6" ht="90" x14ac:dyDescent="0.25">
      <c r="B62" t="s">
        <v>339</v>
      </c>
      <c r="C62">
        <v>232</v>
      </c>
      <c r="D62" s="1" t="s">
        <v>876</v>
      </c>
      <c r="E62" s="1" t="s">
        <v>886</v>
      </c>
      <c r="F62" s="1" t="s">
        <v>886</v>
      </c>
    </row>
    <row r="63" spans="2:6" ht="120" x14ac:dyDescent="0.25">
      <c r="B63" t="s">
        <v>343</v>
      </c>
      <c r="C63">
        <v>236</v>
      </c>
      <c r="D63" s="1" t="s">
        <v>895</v>
      </c>
      <c r="E63" s="1" t="s">
        <v>886</v>
      </c>
      <c r="F63" s="1" t="s">
        <v>886</v>
      </c>
    </row>
    <row r="64" spans="2:6" ht="45" x14ac:dyDescent="0.25">
      <c r="B64" t="s">
        <v>345</v>
      </c>
      <c r="C64">
        <v>238</v>
      </c>
      <c r="D64" s="1" t="s">
        <v>875</v>
      </c>
      <c r="E64" s="1" t="s">
        <v>874</v>
      </c>
      <c r="F64" s="1" t="s">
        <v>875</v>
      </c>
    </row>
    <row r="65" spans="2:6" ht="105" x14ac:dyDescent="0.25">
      <c r="B65" t="s">
        <v>347</v>
      </c>
      <c r="C65">
        <v>240</v>
      </c>
      <c r="D65" s="1" t="s">
        <v>900</v>
      </c>
      <c r="E65" s="1" t="s">
        <v>918</v>
      </c>
      <c r="F65" s="1" t="s">
        <v>878</v>
      </c>
    </row>
    <row r="66" spans="2:6" ht="135" x14ac:dyDescent="0.25">
      <c r="B66" t="s">
        <v>354</v>
      </c>
      <c r="C66">
        <v>247</v>
      </c>
      <c r="D66" s="1" t="s">
        <v>919</v>
      </c>
      <c r="E66" s="1" t="s">
        <v>896</v>
      </c>
      <c r="F66" s="1" t="s">
        <v>886</v>
      </c>
    </row>
    <row r="67" spans="2:6" ht="105" x14ac:dyDescent="0.25">
      <c r="B67" t="s">
        <v>358</v>
      </c>
      <c r="C67">
        <v>251</v>
      </c>
      <c r="D67" s="1" t="s">
        <v>920</v>
      </c>
      <c r="E67" s="1" t="s">
        <v>881</v>
      </c>
      <c r="F67" s="1" t="s">
        <v>896</v>
      </c>
    </row>
    <row r="68" spans="2:6" ht="75" x14ac:dyDescent="0.25">
      <c r="B68" t="s">
        <v>365</v>
      </c>
      <c r="C68">
        <v>258</v>
      </c>
      <c r="D68" s="1" t="s">
        <v>913</v>
      </c>
      <c r="E68" s="1" t="s">
        <v>889</v>
      </c>
      <c r="F68" s="1" t="s">
        <v>875</v>
      </c>
    </row>
    <row r="69" spans="2:6" ht="45" x14ac:dyDescent="0.25">
      <c r="B69" t="s">
        <v>371</v>
      </c>
      <c r="C69">
        <v>264</v>
      </c>
      <c r="D69" s="1" t="s">
        <v>882</v>
      </c>
      <c r="E69" s="1" t="s">
        <v>875</v>
      </c>
      <c r="F69" s="1" t="s">
        <v>874</v>
      </c>
    </row>
    <row r="70" spans="2:6" ht="105" x14ac:dyDescent="0.25">
      <c r="B70" t="s">
        <v>375</v>
      </c>
      <c r="C70">
        <v>268</v>
      </c>
      <c r="D70" s="1" t="s">
        <v>908</v>
      </c>
      <c r="E70" s="1" t="s">
        <v>897</v>
      </c>
      <c r="F70" s="1" t="s">
        <v>886</v>
      </c>
    </row>
    <row r="71" spans="2:6" ht="90" x14ac:dyDescent="0.25">
      <c r="B71" t="s">
        <v>376</v>
      </c>
      <c r="C71">
        <v>269</v>
      </c>
      <c r="D71" s="1" t="s">
        <v>921</v>
      </c>
      <c r="E71" s="1" t="s">
        <v>878</v>
      </c>
      <c r="F71" s="1" t="s">
        <v>881</v>
      </c>
    </row>
    <row r="72" spans="2:6" ht="45" x14ac:dyDescent="0.25">
      <c r="B72" t="s">
        <v>377</v>
      </c>
      <c r="C72">
        <v>270</v>
      </c>
      <c r="D72" s="1" t="s">
        <v>874</v>
      </c>
      <c r="E72" s="1" t="s">
        <v>875</v>
      </c>
      <c r="F72" s="1" t="s">
        <v>820</v>
      </c>
    </row>
    <row r="73" spans="2:6" ht="105" x14ac:dyDescent="0.25">
      <c r="B73" t="s">
        <v>379</v>
      </c>
      <c r="C73">
        <v>272</v>
      </c>
      <c r="D73" s="1" t="s">
        <v>922</v>
      </c>
      <c r="E73" s="1" t="s">
        <v>897</v>
      </c>
      <c r="F73" s="1" t="s">
        <v>886</v>
      </c>
    </row>
    <row r="74" spans="2:6" ht="105" x14ac:dyDescent="0.25">
      <c r="B74" t="s">
        <v>382</v>
      </c>
      <c r="C74">
        <v>275</v>
      </c>
      <c r="D74" s="1" t="s">
        <v>923</v>
      </c>
      <c r="E74" s="1" t="s">
        <v>886</v>
      </c>
      <c r="F74" s="1" t="s">
        <v>886</v>
      </c>
    </row>
    <row r="75" spans="2:6" ht="90" x14ac:dyDescent="0.25">
      <c r="B75" t="s">
        <v>395</v>
      </c>
      <c r="C75">
        <v>288</v>
      </c>
      <c r="D75" s="1" t="s">
        <v>905</v>
      </c>
      <c r="E75" s="1" t="s">
        <v>875</v>
      </c>
      <c r="F75" s="1" t="s">
        <v>874</v>
      </c>
    </row>
    <row r="76" spans="2:6" ht="75" x14ac:dyDescent="0.25">
      <c r="B76" t="s">
        <v>398</v>
      </c>
      <c r="C76">
        <v>291</v>
      </c>
      <c r="D76" s="1" t="s">
        <v>882</v>
      </c>
      <c r="E76" s="1" t="s">
        <v>878</v>
      </c>
      <c r="F76" s="1" t="s">
        <v>889</v>
      </c>
    </row>
    <row r="77" spans="2:6" ht="105" x14ac:dyDescent="0.25">
      <c r="B77" t="s">
        <v>406</v>
      </c>
      <c r="C77">
        <v>299</v>
      </c>
      <c r="D77" s="1" t="s">
        <v>924</v>
      </c>
      <c r="E77" s="1" t="s">
        <v>896</v>
      </c>
      <c r="F77" s="1" t="s">
        <v>886</v>
      </c>
    </row>
    <row r="78" spans="2:6" ht="105" x14ac:dyDescent="0.25">
      <c r="B78" t="s">
        <v>410</v>
      </c>
      <c r="C78">
        <v>303</v>
      </c>
      <c r="D78" s="1" t="s">
        <v>925</v>
      </c>
      <c r="E78" s="1" t="s">
        <v>896</v>
      </c>
      <c r="F78" s="1" t="s">
        <v>886</v>
      </c>
    </row>
    <row r="79" spans="2:6" ht="90" x14ac:dyDescent="0.25">
      <c r="B79" t="s">
        <v>417</v>
      </c>
      <c r="C79">
        <v>310</v>
      </c>
      <c r="D79" s="1" t="s">
        <v>876</v>
      </c>
      <c r="E79" s="1" t="s">
        <v>901</v>
      </c>
      <c r="F79" s="1" t="s">
        <v>886</v>
      </c>
    </row>
    <row r="80" spans="2:6" ht="90" x14ac:dyDescent="0.25">
      <c r="B80" t="s">
        <v>419</v>
      </c>
      <c r="C80">
        <v>312</v>
      </c>
      <c r="D80" s="1" t="s">
        <v>886</v>
      </c>
      <c r="E80" s="1" t="s">
        <v>886</v>
      </c>
      <c r="F80" s="1" t="s">
        <v>878</v>
      </c>
    </row>
    <row r="81" spans="2:6" ht="90" x14ac:dyDescent="0.25">
      <c r="B81" t="s">
        <v>431</v>
      </c>
      <c r="C81">
        <v>327</v>
      </c>
      <c r="D81" s="1" t="s">
        <v>926</v>
      </c>
      <c r="E81" s="1" t="s">
        <v>886</v>
      </c>
      <c r="F81" s="1" t="s">
        <v>886</v>
      </c>
    </row>
    <row r="82" spans="2:6" ht="60" x14ac:dyDescent="0.25">
      <c r="B82" t="s">
        <v>439</v>
      </c>
      <c r="C82">
        <v>335</v>
      </c>
      <c r="D82" s="1" t="s">
        <v>820</v>
      </c>
      <c r="E82" s="1" t="s">
        <v>875</v>
      </c>
      <c r="F82" s="1" t="s">
        <v>927</v>
      </c>
    </row>
    <row r="83" spans="2:6" ht="90" x14ac:dyDescent="0.25">
      <c r="B83" t="s">
        <v>455</v>
      </c>
      <c r="C83">
        <v>352</v>
      </c>
      <c r="D83" s="1" t="s">
        <v>928</v>
      </c>
      <c r="E83" s="1" t="s">
        <v>886</v>
      </c>
      <c r="F83" s="1" t="s">
        <v>886</v>
      </c>
    </row>
    <row r="84" spans="2:6" ht="120" x14ac:dyDescent="0.25">
      <c r="B84" t="s">
        <v>458</v>
      </c>
      <c r="C84">
        <v>355</v>
      </c>
      <c r="D84" s="1" t="s">
        <v>895</v>
      </c>
      <c r="E84" s="1" t="s">
        <v>881</v>
      </c>
      <c r="F84" s="1" t="s">
        <v>886</v>
      </c>
    </row>
    <row r="85" spans="2:6" ht="60" x14ac:dyDescent="0.25">
      <c r="B85" t="s">
        <v>484</v>
      </c>
      <c r="C85">
        <v>382</v>
      </c>
      <c r="D85" s="1" t="s">
        <v>882</v>
      </c>
      <c r="E85" s="1" t="s">
        <v>885</v>
      </c>
      <c r="F85" s="1" t="s">
        <v>874</v>
      </c>
    </row>
    <row r="86" spans="2:6" ht="60" x14ac:dyDescent="0.25">
      <c r="B86" t="s">
        <v>488</v>
      </c>
      <c r="C86">
        <v>386</v>
      </c>
      <c r="D86" s="1" t="s">
        <v>929</v>
      </c>
      <c r="E86" s="1" t="s">
        <v>820</v>
      </c>
      <c r="F86" s="1" t="s">
        <v>820</v>
      </c>
    </row>
    <row r="87" spans="2:6" ht="60" x14ac:dyDescent="0.25">
      <c r="B87" t="s">
        <v>490</v>
      </c>
      <c r="C87">
        <v>389</v>
      </c>
      <c r="D87" s="1" t="s">
        <v>882</v>
      </c>
      <c r="E87" s="1" t="s">
        <v>927</v>
      </c>
      <c r="F87" s="1" t="s">
        <v>930</v>
      </c>
    </row>
    <row r="88" spans="2:6" ht="75" x14ac:dyDescent="0.25">
      <c r="B88" t="s">
        <v>496</v>
      </c>
      <c r="C88">
        <v>395</v>
      </c>
      <c r="D88" s="1" t="s">
        <v>931</v>
      </c>
      <c r="E88" s="1" t="s">
        <v>881</v>
      </c>
      <c r="F88" s="1" t="s">
        <v>885</v>
      </c>
    </row>
    <row r="89" spans="2:6" ht="105" x14ac:dyDescent="0.25">
      <c r="B89" t="s">
        <v>507</v>
      </c>
      <c r="C89">
        <v>407</v>
      </c>
      <c r="D89" s="1" t="s">
        <v>932</v>
      </c>
      <c r="E89" s="1" t="s">
        <v>886</v>
      </c>
      <c r="F89" s="1" t="s">
        <v>884</v>
      </c>
    </row>
    <row r="90" spans="2:6" ht="105" x14ac:dyDescent="0.25">
      <c r="B90" t="s">
        <v>510</v>
      </c>
      <c r="C90">
        <v>410</v>
      </c>
      <c r="D90" s="1" t="s">
        <v>900</v>
      </c>
      <c r="E90" s="1" t="s">
        <v>901</v>
      </c>
      <c r="F90" s="1" t="s">
        <v>886</v>
      </c>
    </row>
    <row r="91" spans="2:6" ht="90" x14ac:dyDescent="0.25">
      <c r="B91" t="s">
        <v>511</v>
      </c>
      <c r="C91">
        <v>411</v>
      </c>
      <c r="D91" s="1" t="s">
        <v>882</v>
      </c>
      <c r="E91" s="1" t="s">
        <v>886</v>
      </c>
      <c r="F91" s="1" t="s">
        <v>915</v>
      </c>
    </row>
    <row r="92" spans="2:6" ht="45" x14ac:dyDescent="0.25">
      <c r="B92" t="s">
        <v>516</v>
      </c>
      <c r="C92">
        <v>416</v>
      </c>
      <c r="D92" s="1" t="s">
        <v>882</v>
      </c>
      <c r="E92" s="1" t="s">
        <v>874</v>
      </c>
      <c r="F92" s="1" t="s">
        <v>874</v>
      </c>
    </row>
    <row r="93" spans="2:6" ht="90" x14ac:dyDescent="0.25">
      <c r="B93" t="s">
        <v>519</v>
      </c>
      <c r="C93">
        <v>419</v>
      </c>
      <c r="D93" s="1" t="s">
        <v>908</v>
      </c>
      <c r="E93" s="1" t="s">
        <v>886</v>
      </c>
      <c r="F93" s="1" t="s">
        <v>874</v>
      </c>
    </row>
    <row r="94" spans="2:6" ht="90" x14ac:dyDescent="0.25">
      <c r="B94" t="s">
        <v>528</v>
      </c>
      <c r="C94">
        <v>428</v>
      </c>
      <c r="D94" s="1" t="s">
        <v>933</v>
      </c>
      <c r="E94" s="1" t="s">
        <v>886</v>
      </c>
      <c r="F94" s="1" t="s">
        <v>915</v>
      </c>
    </row>
    <row r="95" spans="2:6" ht="60" x14ac:dyDescent="0.25">
      <c r="B95" t="s">
        <v>534</v>
      </c>
      <c r="C95">
        <v>435</v>
      </c>
      <c r="D95" s="1" t="s">
        <v>882</v>
      </c>
      <c r="E95" s="1" t="s">
        <v>875</v>
      </c>
      <c r="F95" s="1" t="s">
        <v>876</v>
      </c>
    </row>
    <row r="96" spans="2:6" ht="45" x14ac:dyDescent="0.25">
      <c r="B96" t="s">
        <v>557</v>
      </c>
      <c r="C96">
        <v>464</v>
      </c>
      <c r="D96" s="1" t="s">
        <v>820</v>
      </c>
      <c r="E96" s="1" t="s">
        <v>820</v>
      </c>
      <c r="F96" s="1" t="s">
        <v>874</v>
      </c>
    </row>
    <row r="97" spans="2:6" ht="60" x14ac:dyDescent="0.25">
      <c r="B97" t="s">
        <v>562</v>
      </c>
      <c r="C97">
        <v>471</v>
      </c>
      <c r="D97" s="1" t="s">
        <v>934</v>
      </c>
      <c r="E97" s="1" t="s">
        <v>874</v>
      </c>
      <c r="F97" s="1" t="s">
        <v>878</v>
      </c>
    </row>
    <row r="98" spans="2:6" ht="45" x14ac:dyDescent="0.25">
      <c r="B98" t="s">
        <v>570</v>
      </c>
      <c r="C98">
        <v>480</v>
      </c>
      <c r="D98" s="1" t="s">
        <v>935</v>
      </c>
      <c r="E98" s="1" t="s">
        <v>820</v>
      </c>
      <c r="F98" s="1" t="s">
        <v>874</v>
      </c>
    </row>
    <row r="99" spans="2:6" ht="45" x14ac:dyDescent="0.25">
      <c r="B99" t="s">
        <v>596</v>
      </c>
      <c r="C99">
        <v>515</v>
      </c>
      <c r="D99" s="1" t="s">
        <v>874</v>
      </c>
      <c r="E99" s="1" t="s">
        <v>875</v>
      </c>
      <c r="F99" s="1" t="s">
        <v>874</v>
      </c>
    </row>
    <row r="100" spans="2:6" ht="105" x14ac:dyDescent="0.25">
      <c r="B100" t="s">
        <v>611</v>
      </c>
      <c r="C100">
        <v>534</v>
      </c>
      <c r="D100" s="1" t="s">
        <v>905</v>
      </c>
      <c r="E100" s="1" t="s">
        <v>878</v>
      </c>
      <c r="F100" s="1" t="s">
        <v>896</v>
      </c>
    </row>
    <row r="101" spans="2:6" ht="75" x14ac:dyDescent="0.25">
      <c r="B101" t="s">
        <v>617</v>
      </c>
      <c r="C101">
        <v>542</v>
      </c>
      <c r="D101" s="1" t="s">
        <v>936</v>
      </c>
      <c r="E101" s="1" t="s">
        <v>888</v>
      </c>
      <c r="F101" s="1" t="s">
        <v>875</v>
      </c>
    </row>
    <row r="102" spans="2:6" ht="45" x14ac:dyDescent="0.25">
      <c r="B102" t="s">
        <v>618</v>
      </c>
      <c r="C102">
        <v>543</v>
      </c>
      <c r="D102" s="1" t="s">
        <v>882</v>
      </c>
      <c r="E102" s="1" t="s">
        <v>820</v>
      </c>
      <c r="F102" s="1" t="s">
        <v>874</v>
      </c>
    </row>
    <row r="103" spans="2:6" ht="60" x14ac:dyDescent="0.25">
      <c r="B103" t="s">
        <v>628</v>
      </c>
      <c r="C103">
        <v>556</v>
      </c>
      <c r="D103" s="1" t="s">
        <v>924</v>
      </c>
      <c r="E103" s="1" t="s">
        <v>875</v>
      </c>
      <c r="F103" s="1" t="s">
        <v>874</v>
      </c>
    </row>
    <row r="104" spans="2:6" ht="90" x14ac:dyDescent="0.25">
      <c r="B104" t="s">
        <v>646</v>
      </c>
      <c r="C104">
        <v>582</v>
      </c>
      <c r="D104" s="1" t="s">
        <v>926</v>
      </c>
      <c r="E104" s="1" t="s">
        <v>901</v>
      </c>
      <c r="F104" s="1" t="s">
        <v>874</v>
      </c>
    </row>
    <row r="105" spans="2:6" ht="30" x14ac:dyDescent="0.25">
      <c r="B105" t="s">
        <v>651</v>
      </c>
      <c r="C105">
        <v>588</v>
      </c>
      <c r="D105" s="1" t="s">
        <v>820</v>
      </c>
      <c r="E105" s="1" t="s">
        <v>820</v>
      </c>
      <c r="F105" s="1" t="s">
        <v>820</v>
      </c>
    </row>
    <row r="106" spans="2:6" ht="45" x14ac:dyDescent="0.25">
      <c r="B106" t="s">
        <v>652</v>
      </c>
      <c r="C106">
        <v>589</v>
      </c>
      <c r="D106" s="1" t="s">
        <v>882</v>
      </c>
      <c r="E106" s="1" t="s">
        <v>820</v>
      </c>
      <c r="F106" s="1" t="s">
        <v>874</v>
      </c>
    </row>
    <row r="107" spans="2:6" ht="45" x14ac:dyDescent="0.25">
      <c r="B107" t="s">
        <v>654</v>
      </c>
      <c r="C107">
        <v>594</v>
      </c>
      <c r="D107" s="1" t="s">
        <v>882</v>
      </c>
      <c r="E107" s="1" t="s">
        <v>875</v>
      </c>
      <c r="F107" s="1" t="s">
        <v>874</v>
      </c>
    </row>
    <row r="108" spans="2:6" ht="75" x14ac:dyDescent="0.25">
      <c r="B108" t="s">
        <v>669</v>
      </c>
      <c r="C108">
        <v>615</v>
      </c>
      <c r="D108" s="1" t="s">
        <v>891</v>
      </c>
      <c r="E108" s="1" t="s">
        <v>901</v>
      </c>
      <c r="F108" s="1" t="s">
        <v>884</v>
      </c>
    </row>
    <row r="109" spans="2:6" ht="75" x14ac:dyDescent="0.25">
      <c r="B109" t="s">
        <v>674</v>
      </c>
      <c r="C109">
        <v>622</v>
      </c>
      <c r="D109" s="1" t="s">
        <v>820</v>
      </c>
      <c r="E109" s="1" t="s">
        <v>937</v>
      </c>
      <c r="F109" s="1" t="s">
        <v>874</v>
      </c>
    </row>
    <row r="110" spans="2:6" ht="60" x14ac:dyDescent="0.25">
      <c r="B110" t="s">
        <v>709</v>
      </c>
      <c r="C110">
        <v>673</v>
      </c>
      <c r="D110" s="1" t="s">
        <v>876</v>
      </c>
      <c r="E110" s="1" t="s">
        <v>878</v>
      </c>
      <c r="F110" s="1" t="s">
        <v>874</v>
      </c>
    </row>
    <row r="111" spans="2:6" ht="60" x14ac:dyDescent="0.25">
      <c r="B111" t="s">
        <v>715</v>
      </c>
      <c r="C111">
        <v>681</v>
      </c>
      <c r="D111" s="1" t="s">
        <v>929</v>
      </c>
      <c r="E111" s="1" t="s">
        <v>876</v>
      </c>
      <c r="F111" s="1" t="s">
        <v>875</v>
      </c>
    </row>
    <row r="112" spans="2:6" ht="90" x14ac:dyDescent="0.25">
      <c r="B112" t="s">
        <v>740</v>
      </c>
      <c r="C112">
        <v>755</v>
      </c>
      <c r="D112" s="1" t="s">
        <v>938</v>
      </c>
      <c r="E112" s="1" t="s">
        <v>939</v>
      </c>
      <c r="F112" s="1" t="s">
        <v>886</v>
      </c>
    </row>
    <row r="113" spans="2:6" ht="60" x14ac:dyDescent="0.25">
      <c r="B113" t="s">
        <v>742</v>
      </c>
      <c r="C113">
        <v>769</v>
      </c>
      <c r="D113" s="1" t="s">
        <v>874</v>
      </c>
      <c r="E113" s="1" t="s">
        <v>931</v>
      </c>
      <c r="F113" s="1" t="s">
        <v>878</v>
      </c>
    </row>
    <row r="114" spans="2:6" ht="45" x14ac:dyDescent="0.25">
      <c r="B114" t="s">
        <v>744</v>
      </c>
      <c r="C114">
        <v>793</v>
      </c>
      <c r="D114" s="1" t="s">
        <v>820</v>
      </c>
      <c r="E114" s="1" t="s">
        <v>820</v>
      </c>
      <c r="F114" s="1" t="s">
        <v>874</v>
      </c>
    </row>
    <row r="115" spans="2:6" ht="105" x14ac:dyDescent="0.25">
      <c r="B115" t="s">
        <v>745</v>
      </c>
      <c r="C115">
        <v>805</v>
      </c>
      <c r="D115" s="1" t="s">
        <v>922</v>
      </c>
      <c r="E115" s="1" t="s">
        <v>878</v>
      </c>
      <c r="F115" s="1" t="s">
        <v>886</v>
      </c>
    </row>
    <row r="116" spans="2:6" ht="45" x14ac:dyDescent="0.25">
      <c r="B116" t="s">
        <v>746</v>
      </c>
      <c r="C116">
        <v>843</v>
      </c>
      <c r="D116" s="1" t="s">
        <v>882</v>
      </c>
      <c r="E116" s="1" t="s">
        <v>874</v>
      </c>
      <c r="F116" s="1" t="s">
        <v>874</v>
      </c>
    </row>
    <row r="117" spans="2:6" ht="60" x14ac:dyDescent="0.25">
      <c r="B117" t="s">
        <v>747</v>
      </c>
      <c r="C117">
        <v>869</v>
      </c>
      <c r="D117" s="1" t="s">
        <v>940</v>
      </c>
      <c r="E117" s="1" t="s">
        <v>874</v>
      </c>
      <c r="F117" s="1" t="s">
        <v>875</v>
      </c>
    </row>
    <row r="118" spans="2:6" ht="45" x14ac:dyDescent="0.25">
      <c r="B118" t="s">
        <v>748</v>
      </c>
      <c r="C118">
        <v>873</v>
      </c>
      <c r="D118" s="1" t="s">
        <v>882</v>
      </c>
      <c r="E118" s="1" t="s">
        <v>874</v>
      </c>
      <c r="F118" s="1" t="s">
        <v>820</v>
      </c>
    </row>
    <row r="119" spans="2:6" ht="30" x14ac:dyDescent="0.25">
      <c r="B119" t="s">
        <v>749</v>
      </c>
      <c r="C119">
        <v>874</v>
      </c>
      <c r="D119" s="1" t="s">
        <v>820</v>
      </c>
      <c r="E119" s="1" t="s">
        <v>820</v>
      </c>
      <c r="F119" s="1" t="s">
        <v>820</v>
      </c>
    </row>
    <row r="120" spans="2:6" ht="60" x14ac:dyDescent="0.25">
      <c r="B120" t="s">
        <v>751</v>
      </c>
      <c r="C120">
        <v>926</v>
      </c>
      <c r="D120" s="1" t="s">
        <v>927</v>
      </c>
      <c r="E120" s="1" t="s">
        <v>878</v>
      </c>
      <c r="F120" s="1" t="s">
        <v>874</v>
      </c>
    </row>
    <row r="121" spans="2:6" ht="75" x14ac:dyDescent="0.25">
      <c r="B121" t="s">
        <v>753</v>
      </c>
      <c r="C121">
        <v>935</v>
      </c>
      <c r="D121" s="1" t="s">
        <v>881</v>
      </c>
      <c r="E121" s="1" t="s">
        <v>878</v>
      </c>
      <c r="F121" s="1" t="s">
        <v>878</v>
      </c>
    </row>
    <row r="122" spans="2:6" ht="60" x14ac:dyDescent="0.25">
      <c r="B122" t="s">
        <v>758</v>
      </c>
      <c r="C122">
        <v>1000</v>
      </c>
      <c r="D122" s="1" t="s">
        <v>924</v>
      </c>
      <c r="E122" s="1" t="s">
        <v>927</v>
      </c>
      <c r="F122" s="1" t="s">
        <v>878</v>
      </c>
    </row>
    <row r="123" spans="2:6" ht="60" x14ac:dyDescent="0.25">
      <c r="B123" t="s">
        <v>764</v>
      </c>
      <c r="C123">
        <v>1208</v>
      </c>
      <c r="D123" s="1" t="s">
        <v>941</v>
      </c>
      <c r="E123" s="1" t="s">
        <v>878</v>
      </c>
      <c r="F123" s="1" t="s">
        <v>878</v>
      </c>
    </row>
    <row r="124" spans="2:6" ht="60" x14ac:dyDescent="0.25">
      <c r="B124" t="s">
        <v>765</v>
      </c>
      <c r="C124">
        <v>1232</v>
      </c>
      <c r="D124" s="1" t="s">
        <v>941</v>
      </c>
      <c r="E124" s="1" t="s">
        <v>878</v>
      </c>
      <c r="F124" s="1" t="s">
        <v>875</v>
      </c>
    </row>
    <row r="125" spans="2:6" ht="45" x14ac:dyDescent="0.25">
      <c r="B125" t="s">
        <v>767</v>
      </c>
      <c r="C125">
        <v>1337</v>
      </c>
      <c r="D125" s="1" t="s">
        <v>820</v>
      </c>
      <c r="E125" s="1" t="s">
        <v>820</v>
      </c>
      <c r="F125" s="1" t="s">
        <v>874</v>
      </c>
    </row>
    <row r="126" spans="2:6" ht="60" x14ac:dyDescent="0.25">
      <c r="B126" t="s">
        <v>770</v>
      </c>
      <c r="C126">
        <v>1407</v>
      </c>
      <c r="D126" s="1" t="s">
        <v>876</v>
      </c>
      <c r="E126" s="1" t="s">
        <v>875</v>
      </c>
      <c r="F126" s="1" t="s">
        <v>874</v>
      </c>
    </row>
    <row r="127" spans="2:6" ht="45" x14ac:dyDescent="0.25">
      <c r="B127" t="s">
        <v>774</v>
      </c>
      <c r="C127">
        <v>1636</v>
      </c>
      <c r="D127" s="1" t="s">
        <v>874</v>
      </c>
      <c r="E127" s="1" t="s">
        <v>875</v>
      </c>
      <c r="F127" s="1" t="s">
        <v>874</v>
      </c>
    </row>
    <row r="128" spans="2:6" ht="90" x14ac:dyDescent="0.25">
      <c r="B128" t="s">
        <v>775</v>
      </c>
      <c r="C128">
        <v>1654</v>
      </c>
      <c r="D128" s="1" t="s">
        <v>942</v>
      </c>
      <c r="E128" s="1" t="s">
        <v>878</v>
      </c>
      <c r="F128" s="1" t="s">
        <v>878</v>
      </c>
    </row>
    <row r="129" spans="2:6" ht="60" x14ac:dyDescent="0.25">
      <c r="B129" t="s">
        <v>782</v>
      </c>
      <c r="C129">
        <v>1953</v>
      </c>
      <c r="D129" s="1" t="s">
        <v>820</v>
      </c>
      <c r="E129" s="1" t="s">
        <v>874</v>
      </c>
      <c r="F129" s="1" t="s">
        <v>878</v>
      </c>
    </row>
    <row r="130" spans="2:6" ht="60" x14ac:dyDescent="0.25">
      <c r="B130" t="s">
        <v>807</v>
      </c>
      <c r="C130">
        <v>5065</v>
      </c>
      <c r="D130" s="1" t="s">
        <v>820</v>
      </c>
      <c r="E130" s="1" t="s">
        <v>927</v>
      </c>
      <c r="F130" s="1" t="s">
        <v>878</v>
      </c>
    </row>
    <row r="131" spans="2:6" ht="30" x14ac:dyDescent="0.25">
      <c r="B131" t="s">
        <v>809</v>
      </c>
      <c r="C131">
        <v>11159</v>
      </c>
      <c r="D131" s="1" t="s">
        <v>820</v>
      </c>
      <c r="E131" s="1" t="s">
        <v>820</v>
      </c>
      <c r="F131" s="1" t="s">
        <v>820</v>
      </c>
    </row>
    <row r="132" spans="2:6" ht="30" x14ac:dyDescent="0.25">
      <c r="B132" t="s">
        <v>810</v>
      </c>
      <c r="C132">
        <v>11159</v>
      </c>
      <c r="D132" s="1" t="s">
        <v>820</v>
      </c>
      <c r="E132" s="1" t="s">
        <v>820</v>
      </c>
      <c r="F132" s="1" t="s">
        <v>820</v>
      </c>
    </row>
    <row r="133" spans="2:6" ht="30" x14ac:dyDescent="0.25">
      <c r="B133" t="s">
        <v>811</v>
      </c>
      <c r="C133">
        <v>11159</v>
      </c>
      <c r="D133" s="1" t="s">
        <v>820</v>
      </c>
      <c r="E133" s="1" t="s">
        <v>820</v>
      </c>
      <c r="F133" s="1" t="s">
        <v>820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AD91-D76A-4C2D-B46F-4AD086AF17D9}">
  <sheetPr>
    <tabColor rgb="FF7030A0"/>
  </sheetPr>
  <dimension ref="B2:W730"/>
  <sheetViews>
    <sheetView zoomScale="70" zoomScaleNormal="70" workbookViewId="0"/>
  </sheetViews>
  <sheetFormatPr defaultColWidth="9.140625" defaultRowHeight="15" x14ac:dyDescent="0.25"/>
  <cols>
    <col min="1" max="1" width="4.42578125" style="4" customWidth="1"/>
    <col min="2" max="2" width="73" style="4" bestFit="1" customWidth="1"/>
    <col min="3" max="3" width="43.85546875" style="4" customWidth="1"/>
    <col min="4" max="4" width="50.28515625" style="4" bestFit="1" customWidth="1"/>
    <col min="5" max="5" width="61.140625" style="4" bestFit="1" customWidth="1"/>
    <col min="6" max="6" width="68.28515625" style="4" bestFit="1" customWidth="1"/>
    <col min="7" max="7" width="4.42578125" style="4" customWidth="1"/>
    <col min="8" max="8" width="29.5703125" style="4" bestFit="1" customWidth="1"/>
    <col min="9" max="9" width="124.28515625" style="4" customWidth="1"/>
    <col min="10" max="10" width="24.42578125" style="4" bestFit="1" customWidth="1"/>
    <col min="11" max="11" width="9.140625" style="4" customWidth="1"/>
    <col min="12" max="12" width="28" style="4" bestFit="1" customWidth="1"/>
    <col min="13" max="14" width="35.85546875" style="4" bestFit="1" customWidth="1"/>
    <col min="15" max="15" width="11.42578125" style="4" bestFit="1" customWidth="1"/>
    <col min="16" max="16" width="7.42578125" style="4" bestFit="1" customWidth="1"/>
    <col min="17" max="17" width="28" style="4" bestFit="1" customWidth="1"/>
    <col min="18" max="19" width="31.140625" style="4" bestFit="1" customWidth="1"/>
    <col min="20" max="20" width="11.42578125" style="4" bestFit="1" customWidth="1"/>
    <col min="21" max="21" width="6.42578125" style="4" customWidth="1"/>
    <col min="22" max="22" width="7.42578125" style="4" bestFit="1" customWidth="1"/>
    <col min="23" max="23" width="34.5703125" style="4" bestFit="1" customWidth="1"/>
    <col min="24" max="25" width="24.42578125" style="4" bestFit="1" customWidth="1"/>
    <col min="26" max="16384" width="9.140625" style="4"/>
  </cols>
  <sheetData>
    <row r="2" spans="2:23" x14ac:dyDescent="0.25">
      <c r="B2" s="29" t="s">
        <v>859</v>
      </c>
      <c r="C2" s="30">
        <f>COUNTIFS(C11:C730,TRUE)</f>
        <v>720</v>
      </c>
    </row>
    <row r="3" spans="2:23" x14ac:dyDescent="0.25">
      <c r="B3" s="31" t="s">
        <v>846</v>
      </c>
      <c r="C3" s="32">
        <f>COUNTIFS(Table4[Top 20% of Risk Ranked Segments?],TRUE,Table4[2023-2026 Undergrounding Workplan?],TRUE)</f>
        <v>153</v>
      </c>
    </row>
    <row r="4" spans="2:23" x14ac:dyDescent="0.25">
      <c r="B4" s="31" t="s">
        <v>849</v>
      </c>
      <c r="C4" s="32">
        <f>COUNTIFS(Table4[Top 20% of Risk Ranked Segments?],TRUE,Table4[2023-2026 Undergrounding Workplan?],FALSE)</f>
        <v>567</v>
      </c>
    </row>
    <row r="5" spans="2:23" x14ac:dyDescent="0.25">
      <c r="B5" s="33" t="s">
        <v>847</v>
      </c>
      <c r="C5" s="34">
        <f>COUNTIFS(Table4[Top 20% of Risk Ranked Segments?],TRUE,Table4[2023-2026 Undergrounding Workplan?],FALSE,Table4[Long Term Undergrounding Workplan?],TRUE)</f>
        <v>477</v>
      </c>
    </row>
    <row r="6" spans="2:23" x14ac:dyDescent="0.25">
      <c r="B6" s="33" t="s">
        <v>848</v>
      </c>
      <c r="C6" s="34">
        <f>COUNTIFS(Table4[Top 20% of Risk Ranked Segments?],TRUE,Table4[2023-2026 Undergrounding Workplan?],FALSE,Table4[Long Term Undergrounding Workplan?],FALSE)</f>
        <v>90</v>
      </c>
    </row>
    <row r="7" spans="2:23" x14ac:dyDescent="0.25">
      <c r="B7" s="35" t="s">
        <v>867</v>
      </c>
      <c r="C7" s="36">
        <f>COUNTIFS(Table4[Top 20% of Risk Ranked Segments?],TRUE,Table4[2023-2026 Undergrounding Workplan?],FALSE,Table4[Long Term Undergrounding Workplan?],FALSE,Table4[Already Hardened ?],TRUE)</f>
        <v>11</v>
      </c>
    </row>
    <row r="8" spans="2:23" x14ac:dyDescent="0.25">
      <c r="B8" s="37" t="s">
        <v>860</v>
      </c>
      <c r="C8" s="38">
        <f>COUNTIFS(Table4[Top 20% of Risk Ranked Segments?],TRUE,Table4[2023-2026 Undergrounding Workplan?],FALSE,Table4[Long Term Undergrounding Workplan?],FALSE,Table4[Already Hardened ?],FALSE)</f>
        <v>79</v>
      </c>
    </row>
    <row r="9" spans="2:23" x14ac:dyDescent="0.25">
      <c r="B9" s="14"/>
    </row>
    <row r="10" spans="2:23" x14ac:dyDescent="0.25">
      <c r="B10" s="13" t="s">
        <v>0</v>
      </c>
      <c r="C10" s="12" t="s">
        <v>858</v>
      </c>
      <c r="D10" s="18" t="s">
        <v>844</v>
      </c>
      <c r="E10" s="19" t="s">
        <v>943</v>
      </c>
      <c r="F10" s="12" t="s">
        <v>866</v>
      </c>
    </row>
    <row r="11" spans="2:23" x14ac:dyDescent="0.25">
      <c r="B11" t="s">
        <v>108</v>
      </c>
      <c r="C11" s="20" t="b">
        <v>1</v>
      </c>
      <c r="D11" s="20" t="b">
        <v>0</v>
      </c>
      <c r="E11" s="20" t="b">
        <v>1</v>
      </c>
      <c r="F11" s="20" t="b">
        <v>0</v>
      </c>
      <c r="Q11" s="6"/>
      <c r="W11" s="6"/>
    </row>
    <row r="12" spans="2:23" x14ac:dyDescent="0.25">
      <c r="B12" t="s">
        <v>109</v>
      </c>
      <c r="C12" s="20" t="b">
        <v>1</v>
      </c>
      <c r="D12" s="20" t="b">
        <v>0</v>
      </c>
      <c r="E12" s="20" t="b">
        <v>1</v>
      </c>
      <c r="F12" s="20" t="b">
        <v>0</v>
      </c>
    </row>
    <row r="13" spans="2:23" x14ac:dyDescent="0.25">
      <c r="B13" t="s">
        <v>110</v>
      </c>
      <c r="C13" s="20" t="b">
        <v>1</v>
      </c>
      <c r="D13" s="20" t="b">
        <v>0</v>
      </c>
      <c r="E13" s="20" t="b">
        <v>1</v>
      </c>
      <c r="F13" s="20" t="b">
        <v>0</v>
      </c>
    </row>
    <row r="14" spans="2:23" x14ac:dyDescent="0.25">
      <c r="B14" t="s">
        <v>111</v>
      </c>
      <c r="C14" s="20" t="b">
        <v>1</v>
      </c>
      <c r="D14" s="20" t="b">
        <v>0</v>
      </c>
      <c r="E14" s="20" t="b">
        <v>1</v>
      </c>
      <c r="F14" s="20" t="b">
        <v>0</v>
      </c>
    </row>
    <row r="15" spans="2:23" x14ac:dyDescent="0.25">
      <c r="B15" t="s">
        <v>112</v>
      </c>
      <c r="C15" s="20" t="b">
        <v>1</v>
      </c>
      <c r="D15" s="20" t="b">
        <v>0</v>
      </c>
      <c r="E15" s="20" t="b">
        <v>1</v>
      </c>
      <c r="F15" s="20" t="b">
        <v>0</v>
      </c>
    </row>
    <row r="16" spans="2:23" x14ac:dyDescent="0.25">
      <c r="B16" t="s">
        <v>113</v>
      </c>
      <c r="C16" s="20" t="b">
        <v>1</v>
      </c>
      <c r="D16" s="20" t="b">
        <v>1</v>
      </c>
      <c r="E16" s="20" t="b">
        <v>1</v>
      </c>
      <c r="F16" s="20" t="b">
        <v>0</v>
      </c>
    </row>
    <row r="17" spans="2:6" x14ac:dyDescent="0.25">
      <c r="B17" t="s">
        <v>114</v>
      </c>
      <c r="C17" s="20" t="b">
        <v>1</v>
      </c>
      <c r="D17" s="20" t="b">
        <v>0</v>
      </c>
      <c r="E17" s="20" t="b">
        <v>1</v>
      </c>
      <c r="F17" s="20" t="b">
        <v>0</v>
      </c>
    </row>
    <row r="18" spans="2:6" x14ac:dyDescent="0.25">
      <c r="B18" t="s">
        <v>115</v>
      </c>
      <c r="C18" s="20" t="b">
        <v>1</v>
      </c>
      <c r="D18" s="20" t="b">
        <v>1</v>
      </c>
      <c r="E18" s="20" t="b">
        <v>1</v>
      </c>
      <c r="F18" s="20" t="b">
        <v>0</v>
      </c>
    </row>
    <row r="19" spans="2:6" x14ac:dyDescent="0.25">
      <c r="B19" t="s">
        <v>116</v>
      </c>
      <c r="C19" s="20" t="b">
        <v>1</v>
      </c>
      <c r="D19" s="20" t="b">
        <v>0</v>
      </c>
      <c r="E19" s="20" t="b">
        <v>1</v>
      </c>
      <c r="F19" s="20" t="b">
        <v>0</v>
      </c>
    </row>
    <row r="20" spans="2:6" x14ac:dyDescent="0.25">
      <c r="B20" t="s">
        <v>117</v>
      </c>
      <c r="C20" s="20" t="b">
        <v>1</v>
      </c>
      <c r="D20" s="20" t="b">
        <v>1</v>
      </c>
      <c r="E20" s="20" t="b">
        <v>1</v>
      </c>
      <c r="F20" s="20" t="b">
        <v>0</v>
      </c>
    </row>
    <row r="21" spans="2:6" x14ac:dyDescent="0.25">
      <c r="B21" t="s">
        <v>118</v>
      </c>
      <c r="C21" s="20" t="b">
        <v>1</v>
      </c>
      <c r="D21" s="20" t="b">
        <v>1</v>
      </c>
      <c r="E21" s="20" t="b">
        <v>1</v>
      </c>
      <c r="F21" s="20" t="b">
        <v>0</v>
      </c>
    </row>
    <row r="22" spans="2:6" x14ac:dyDescent="0.25">
      <c r="B22" t="s">
        <v>119</v>
      </c>
      <c r="C22" s="20" t="b">
        <v>1</v>
      </c>
      <c r="D22" s="20" t="b">
        <v>0</v>
      </c>
      <c r="E22" s="20" t="b">
        <v>1</v>
      </c>
      <c r="F22" s="20" t="b">
        <v>0</v>
      </c>
    </row>
    <row r="23" spans="2:6" x14ac:dyDescent="0.25">
      <c r="B23" t="s">
        <v>120</v>
      </c>
      <c r="C23" s="20" t="b">
        <v>1</v>
      </c>
      <c r="D23" s="20" t="b">
        <v>1</v>
      </c>
      <c r="E23" s="20" t="b">
        <v>1</v>
      </c>
      <c r="F23" s="20" t="b">
        <v>0</v>
      </c>
    </row>
    <row r="24" spans="2:6" x14ac:dyDescent="0.25">
      <c r="B24" t="s">
        <v>121</v>
      </c>
      <c r="C24" s="20" t="b">
        <v>1</v>
      </c>
      <c r="D24" s="20" t="b">
        <v>1</v>
      </c>
      <c r="E24" s="20" t="b">
        <v>1</v>
      </c>
      <c r="F24" s="20" t="b">
        <v>0</v>
      </c>
    </row>
    <row r="25" spans="2:6" x14ac:dyDescent="0.25">
      <c r="B25" t="s">
        <v>122</v>
      </c>
      <c r="C25" s="20" t="b">
        <v>1</v>
      </c>
      <c r="D25" s="20" t="b">
        <v>1</v>
      </c>
      <c r="E25" s="20" t="b">
        <v>1</v>
      </c>
      <c r="F25" s="20" t="b">
        <v>0</v>
      </c>
    </row>
    <row r="26" spans="2:6" x14ac:dyDescent="0.25">
      <c r="B26" t="s">
        <v>123</v>
      </c>
      <c r="C26" s="20" t="b">
        <v>1</v>
      </c>
      <c r="D26" s="20" t="b">
        <v>0</v>
      </c>
      <c r="E26" s="20" t="b">
        <v>1</v>
      </c>
      <c r="F26" s="20" t="b">
        <v>0</v>
      </c>
    </row>
    <row r="27" spans="2:6" x14ac:dyDescent="0.25">
      <c r="B27" t="s">
        <v>124</v>
      </c>
      <c r="C27" s="20" t="b">
        <v>1</v>
      </c>
      <c r="D27" s="20" t="b">
        <v>1</v>
      </c>
      <c r="E27" s="20" t="b">
        <v>1</v>
      </c>
      <c r="F27" s="20" t="b">
        <v>0</v>
      </c>
    </row>
    <row r="28" spans="2:6" x14ac:dyDescent="0.25">
      <c r="B28" t="s">
        <v>125</v>
      </c>
      <c r="C28" s="20" t="b">
        <v>1</v>
      </c>
      <c r="D28" s="20" t="b">
        <v>0</v>
      </c>
      <c r="E28" s="20" t="b">
        <v>1</v>
      </c>
      <c r="F28" s="20" t="b">
        <v>0</v>
      </c>
    </row>
    <row r="29" spans="2:6" x14ac:dyDescent="0.25">
      <c r="B29" t="s">
        <v>126</v>
      </c>
      <c r="C29" s="20" t="b">
        <v>1</v>
      </c>
      <c r="D29" s="20" t="b">
        <v>0</v>
      </c>
      <c r="E29" s="20" t="b">
        <v>1</v>
      </c>
      <c r="F29" s="20" t="b">
        <v>0</v>
      </c>
    </row>
    <row r="30" spans="2:6" x14ac:dyDescent="0.25">
      <c r="B30" t="s">
        <v>127</v>
      </c>
      <c r="C30" s="20" t="b">
        <v>1</v>
      </c>
      <c r="D30" s="20" t="b">
        <v>1</v>
      </c>
      <c r="E30" s="20" t="b">
        <v>1</v>
      </c>
      <c r="F30" s="20" t="b">
        <v>0</v>
      </c>
    </row>
    <row r="31" spans="2:6" x14ac:dyDescent="0.25">
      <c r="B31" t="s">
        <v>128</v>
      </c>
      <c r="C31" s="20" t="b">
        <v>1</v>
      </c>
      <c r="D31" s="20" t="b">
        <v>1</v>
      </c>
      <c r="E31" s="20" t="b">
        <v>1</v>
      </c>
      <c r="F31" s="20" t="b">
        <v>0</v>
      </c>
    </row>
    <row r="32" spans="2:6" x14ac:dyDescent="0.25">
      <c r="B32" t="s">
        <v>129</v>
      </c>
      <c r="C32" s="20" t="b">
        <v>1</v>
      </c>
      <c r="D32" s="20" t="b">
        <v>0</v>
      </c>
      <c r="E32" s="20" t="b">
        <v>1</v>
      </c>
      <c r="F32" s="20" t="b">
        <v>0</v>
      </c>
    </row>
    <row r="33" spans="2:6" x14ac:dyDescent="0.25">
      <c r="B33" t="s">
        <v>130</v>
      </c>
      <c r="C33" s="20" t="b">
        <v>1</v>
      </c>
      <c r="D33" s="20" t="b">
        <v>0</v>
      </c>
      <c r="E33" s="20" t="b">
        <v>1</v>
      </c>
      <c r="F33" s="20" t="b">
        <v>0</v>
      </c>
    </row>
    <row r="34" spans="2:6" x14ac:dyDescent="0.25">
      <c r="B34" t="s">
        <v>131</v>
      </c>
      <c r="C34" s="20" t="b">
        <v>1</v>
      </c>
      <c r="D34" s="20" t="b">
        <v>0</v>
      </c>
      <c r="E34" s="20" t="b">
        <v>1</v>
      </c>
      <c r="F34" s="20" t="b">
        <v>0</v>
      </c>
    </row>
    <row r="35" spans="2:6" x14ac:dyDescent="0.25">
      <c r="B35" t="s">
        <v>132</v>
      </c>
      <c r="C35" s="20" t="b">
        <v>1</v>
      </c>
      <c r="D35" s="20" t="b">
        <v>0</v>
      </c>
      <c r="E35" s="20" t="b">
        <v>1</v>
      </c>
      <c r="F35" s="20" t="b">
        <v>0</v>
      </c>
    </row>
    <row r="36" spans="2:6" x14ac:dyDescent="0.25">
      <c r="B36" t="s">
        <v>133</v>
      </c>
      <c r="C36" s="20" t="b">
        <v>1</v>
      </c>
      <c r="D36" s="20" t="b">
        <v>0</v>
      </c>
      <c r="E36" s="20" t="b">
        <v>1</v>
      </c>
      <c r="F36" s="20" t="b">
        <v>0</v>
      </c>
    </row>
    <row r="37" spans="2:6" x14ac:dyDescent="0.25">
      <c r="B37" t="s">
        <v>134</v>
      </c>
      <c r="C37" s="20" t="b">
        <v>1</v>
      </c>
      <c r="D37" s="20" t="b">
        <v>0</v>
      </c>
      <c r="E37" s="20" t="b">
        <v>1</v>
      </c>
      <c r="F37" s="20" t="b">
        <v>0</v>
      </c>
    </row>
    <row r="38" spans="2:6" x14ac:dyDescent="0.25">
      <c r="B38" t="s">
        <v>135</v>
      </c>
      <c r="C38" s="20" t="b">
        <v>1</v>
      </c>
      <c r="D38" s="20" t="b">
        <v>0</v>
      </c>
      <c r="E38" s="20" t="b">
        <v>1</v>
      </c>
      <c r="F38" s="20" t="b">
        <v>0</v>
      </c>
    </row>
    <row r="39" spans="2:6" x14ac:dyDescent="0.25">
      <c r="B39" t="s">
        <v>136</v>
      </c>
      <c r="C39" s="20" t="b">
        <v>1</v>
      </c>
      <c r="D39" s="20" t="b">
        <v>1</v>
      </c>
      <c r="E39" s="20" t="b">
        <v>1</v>
      </c>
      <c r="F39" s="20" t="b">
        <v>0</v>
      </c>
    </row>
    <row r="40" spans="2:6" x14ac:dyDescent="0.25">
      <c r="B40" t="s">
        <v>137</v>
      </c>
      <c r="C40" s="20" t="b">
        <v>1</v>
      </c>
      <c r="D40" s="20" t="b">
        <v>1</v>
      </c>
      <c r="E40" s="20" t="b">
        <v>1</v>
      </c>
      <c r="F40" s="20" t="b">
        <v>0</v>
      </c>
    </row>
    <row r="41" spans="2:6" x14ac:dyDescent="0.25">
      <c r="B41" t="s">
        <v>138</v>
      </c>
      <c r="C41" s="20" t="b">
        <v>1</v>
      </c>
      <c r="D41" s="20" t="b">
        <v>0</v>
      </c>
      <c r="E41" s="20" t="b">
        <v>1</v>
      </c>
      <c r="F41" s="20" t="b">
        <v>0</v>
      </c>
    </row>
    <row r="42" spans="2:6" x14ac:dyDescent="0.25">
      <c r="B42" t="s">
        <v>139</v>
      </c>
      <c r="C42" s="20" t="b">
        <v>1</v>
      </c>
      <c r="D42" s="20" t="b">
        <v>1</v>
      </c>
      <c r="E42" s="20" t="b">
        <v>1</v>
      </c>
      <c r="F42" s="20" t="b">
        <v>0</v>
      </c>
    </row>
    <row r="43" spans="2:6" x14ac:dyDescent="0.25">
      <c r="B43" t="s">
        <v>140</v>
      </c>
      <c r="C43" s="20" t="b">
        <v>1</v>
      </c>
      <c r="D43" s="20" t="b">
        <v>1</v>
      </c>
      <c r="E43" s="20" t="b">
        <v>1</v>
      </c>
      <c r="F43" s="20" t="b">
        <v>0</v>
      </c>
    </row>
    <row r="44" spans="2:6" x14ac:dyDescent="0.25">
      <c r="B44" t="s">
        <v>141</v>
      </c>
      <c r="C44" s="20" t="b">
        <v>1</v>
      </c>
      <c r="D44" s="20" t="b">
        <v>0</v>
      </c>
      <c r="E44" s="20" t="b">
        <v>1</v>
      </c>
      <c r="F44" s="20" t="b">
        <v>0</v>
      </c>
    </row>
    <row r="45" spans="2:6" x14ac:dyDescent="0.25">
      <c r="B45" t="s">
        <v>142</v>
      </c>
      <c r="C45" s="20" t="b">
        <v>1</v>
      </c>
      <c r="D45" s="20" t="b">
        <v>1</v>
      </c>
      <c r="E45" s="20" t="b">
        <v>1</v>
      </c>
      <c r="F45" s="20" t="b">
        <v>0</v>
      </c>
    </row>
    <row r="46" spans="2:6" x14ac:dyDescent="0.25">
      <c r="B46" t="s">
        <v>143</v>
      </c>
      <c r="C46" s="20" t="b">
        <v>1</v>
      </c>
      <c r="D46" s="20" t="b">
        <v>0</v>
      </c>
      <c r="E46" s="20" t="b">
        <v>1</v>
      </c>
      <c r="F46" s="20" t="b">
        <v>0</v>
      </c>
    </row>
    <row r="47" spans="2:6" x14ac:dyDescent="0.25">
      <c r="B47" t="s">
        <v>144</v>
      </c>
      <c r="C47" s="20" t="b">
        <v>1</v>
      </c>
      <c r="D47" s="20" t="b">
        <v>1</v>
      </c>
      <c r="E47" s="20" t="b">
        <v>1</v>
      </c>
      <c r="F47" s="20" t="b">
        <v>0</v>
      </c>
    </row>
    <row r="48" spans="2:6" x14ac:dyDescent="0.25">
      <c r="B48" t="s">
        <v>145</v>
      </c>
      <c r="C48" s="20" t="b">
        <v>1</v>
      </c>
      <c r="D48" s="20" t="b">
        <v>1</v>
      </c>
      <c r="E48" s="20" t="b">
        <v>1</v>
      </c>
      <c r="F48" s="20" t="b">
        <v>0</v>
      </c>
    </row>
    <row r="49" spans="2:6" x14ac:dyDescent="0.25">
      <c r="B49" t="s">
        <v>146</v>
      </c>
      <c r="C49" s="20" t="b">
        <v>1</v>
      </c>
      <c r="D49" s="20" t="b">
        <v>0</v>
      </c>
      <c r="E49" s="20" t="b">
        <v>1</v>
      </c>
      <c r="F49" s="20" t="b">
        <v>0</v>
      </c>
    </row>
    <row r="50" spans="2:6" x14ac:dyDescent="0.25">
      <c r="B50" t="s">
        <v>147</v>
      </c>
      <c r="C50" s="20" t="b">
        <v>1</v>
      </c>
      <c r="D50" s="20" t="b">
        <v>0</v>
      </c>
      <c r="E50" s="20" t="b">
        <v>1</v>
      </c>
      <c r="F50" s="20" t="b">
        <v>0</v>
      </c>
    </row>
    <row r="51" spans="2:6" x14ac:dyDescent="0.25">
      <c r="B51" t="s">
        <v>148</v>
      </c>
      <c r="C51" s="20" t="b">
        <v>1</v>
      </c>
      <c r="D51" s="20" t="b">
        <v>1</v>
      </c>
      <c r="E51" s="20" t="b">
        <v>1</v>
      </c>
      <c r="F51" s="20" t="b">
        <v>0</v>
      </c>
    </row>
    <row r="52" spans="2:6" x14ac:dyDescent="0.25">
      <c r="B52" t="s">
        <v>149</v>
      </c>
      <c r="C52" s="20" t="b">
        <v>1</v>
      </c>
      <c r="D52" s="20" t="b">
        <v>0</v>
      </c>
      <c r="E52" s="20" t="b">
        <v>1</v>
      </c>
      <c r="F52" s="20" t="b">
        <v>0</v>
      </c>
    </row>
    <row r="53" spans="2:6" x14ac:dyDescent="0.25">
      <c r="B53" t="s">
        <v>150</v>
      </c>
      <c r="C53" s="20" t="b">
        <v>1</v>
      </c>
      <c r="D53" s="20" t="b">
        <v>1</v>
      </c>
      <c r="E53" s="20" t="b">
        <v>1</v>
      </c>
      <c r="F53" s="20" t="b">
        <v>0</v>
      </c>
    </row>
    <row r="54" spans="2:6" x14ac:dyDescent="0.25">
      <c r="B54" t="s">
        <v>151</v>
      </c>
      <c r="C54" s="20" t="b">
        <v>1</v>
      </c>
      <c r="D54" s="20" t="b">
        <v>1</v>
      </c>
      <c r="E54" s="20" t="b">
        <v>1</v>
      </c>
      <c r="F54" s="20" t="b">
        <v>0</v>
      </c>
    </row>
    <row r="55" spans="2:6" x14ac:dyDescent="0.25">
      <c r="B55" t="s">
        <v>152</v>
      </c>
      <c r="C55" s="20" t="b">
        <v>1</v>
      </c>
      <c r="D55" s="20" t="b">
        <v>1</v>
      </c>
      <c r="E55" s="20" t="b">
        <v>1</v>
      </c>
      <c r="F55" s="20" t="b">
        <v>0</v>
      </c>
    </row>
    <row r="56" spans="2:6" x14ac:dyDescent="0.25">
      <c r="B56" t="s">
        <v>153</v>
      </c>
      <c r="C56" s="20" t="b">
        <v>1</v>
      </c>
      <c r="D56" s="20" t="b">
        <v>1</v>
      </c>
      <c r="E56" s="20" t="b">
        <v>1</v>
      </c>
      <c r="F56" s="20" t="b">
        <v>0</v>
      </c>
    </row>
    <row r="57" spans="2:6" x14ac:dyDescent="0.25">
      <c r="B57" t="s">
        <v>154</v>
      </c>
      <c r="C57" s="20" t="b">
        <v>1</v>
      </c>
      <c r="D57" s="20" t="b">
        <v>1</v>
      </c>
      <c r="E57" s="20" t="b">
        <v>1</v>
      </c>
      <c r="F57" s="20" t="b">
        <v>0</v>
      </c>
    </row>
    <row r="58" spans="2:6" x14ac:dyDescent="0.25">
      <c r="B58" t="s">
        <v>155</v>
      </c>
      <c r="C58" s="20" t="b">
        <v>1</v>
      </c>
      <c r="D58" s="20" t="b">
        <v>1</v>
      </c>
      <c r="E58" s="20" t="b">
        <v>1</v>
      </c>
      <c r="F58" s="20" t="b">
        <v>0</v>
      </c>
    </row>
    <row r="59" spans="2:6" x14ac:dyDescent="0.25">
      <c r="B59" t="s">
        <v>156</v>
      </c>
      <c r="C59" s="20" t="b">
        <v>1</v>
      </c>
      <c r="D59" s="20" t="b">
        <v>1</v>
      </c>
      <c r="E59" s="20" t="b">
        <v>1</v>
      </c>
      <c r="F59" s="20" t="b">
        <v>0</v>
      </c>
    </row>
    <row r="60" spans="2:6" x14ac:dyDescent="0.25">
      <c r="B60" t="s">
        <v>157</v>
      </c>
      <c r="C60" s="20" t="b">
        <v>1</v>
      </c>
      <c r="D60" s="20" t="b">
        <v>0</v>
      </c>
      <c r="E60" s="20" t="b">
        <v>1</v>
      </c>
      <c r="F60" s="20" t="b">
        <v>0</v>
      </c>
    </row>
    <row r="61" spans="2:6" x14ac:dyDescent="0.25">
      <c r="B61" t="s">
        <v>158</v>
      </c>
      <c r="C61" s="20" t="b">
        <v>1</v>
      </c>
      <c r="D61" s="20" t="b">
        <v>0</v>
      </c>
      <c r="E61" s="20" t="b">
        <v>1</v>
      </c>
      <c r="F61" s="20" t="b">
        <v>0</v>
      </c>
    </row>
    <row r="62" spans="2:6" x14ac:dyDescent="0.25">
      <c r="B62" t="s">
        <v>159</v>
      </c>
      <c r="C62" s="20" t="b">
        <v>1</v>
      </c>
      <c r="D62" s="20" t="b">
        <v>1</v>
      </c>
      <c r="E62" s="20" t="b">
        <v>1</v>
      </c>
      <c r="F62" s="20" t="b">
        <v>0</v>
      </c>
    </row>
    <row r="63" spans="2:6" x14ac:dyDescent="0.25">
      <c r="B63" t="s">
        <v>160</v>
      </c>
      <c r="C63" s="20" t="b">
        <v>1</v>
      </c>
      <c r="D63" s="20" t="b">
        <v>0</v>
      </c>
      <c r="E63" s="20" t="b">
        <v>1</v>
      </c>
      <c r="F63" s="20" t="b">
        <v>0</v>
      </c>
    </row>
    <row r="64" spans="2:6" x14ac:dyDescent="0.25">
      <c r="B64" t="s">
        <v>161</v>
      </c>
      <c r="C64" s="20" t="b">
        <v>1</v>
      </c>
      <c r="D64" s="20" t="b">
        <v>1</v>
      </c>
      <c r="E64" s="20" t="b">
        <v>1</v>
      </c>
      <c r="F64" s="20" t="b">
        <v>0</v>
      </c>
    </row>
    <row r="65" spans="2:6" x14ac:dyDescent="0.25">
      <c r="B65" t="s">
        <v>162</v>
      </c>
      <c r="C65" s="20" t="b">
        <v>1</v>
      </c>
      <c r="D65" s="20" t="b">
        <v>0</v>
      </c>
      <c r="E65" s="20" t="b">
        <v>1</v>
      </c>
      <c r="F65" s="20" t="b">
        <v>0</v>
      </c>
    </row>
    <row r="66" spans="2:6" x14ac:dyDescent="0.25">
      <c r="B66" t="s">
        <v>163</v>
      </c>
      <c r="C66" s="20" t="b">
        <v>1</v>
      </c>
      <c r="D66" s="20" t="b">
        <v>1</v>
      </c>
      <c r="E66" s="20" t="b">
        <v>1</v>
      </c>
      <c r="F66" s="20" t="b">
        <v>0</v>
      </c>
    </row>
    <row r="67" spans="2:6" x14ac:dyDescent="0.25">
      <c r="B67" t="s">
        <v>164</v>
      </c>
      <c r="C67" s="20" t="b">
        <v>1</v>
      </c>
      <c r="D67" s="20" t="b">
        <v>1</v>
      </c>
      <c r="E67" s="20" t="b">
        <v>1</v>
      </c>
      <c r="F67" s="20" t="b">
        <v>0</v>
      </c>
    </row>
    <row r="68" spans="2:6" x14ac:dyDescent="0.25">
      <c r="B68" t="s">
        <v>165</v>
      </c>
      <c r="C68" s="20" t="b">
        <v>1</v>
      </c>
      <c r="D68" s="20" t="b">
        <v>1</v>
      </c>
      <c r="E68" s="20" t="b">
        <v>1</v>
      </c>
      <c r="F68" s="20" t="b">
        <v>0</v>
      </c>
    </row>
    <row r="69" spans="2:6" x14ac:dyDescent="0.25">
      <c r="B69" t="s">
        <v>166</v>
      </c>
      <c r="C69" s="20" t="b">
        <v>1</v>
      </c>
      <c r="D69" s="20" t="b">
        <v>1</v>
      </c>
      <c r="E69" s="20" t="b">
        <v>1</v>
      </c>
      <c r="F69" s="20" t="b">
        <v>0</v>
      </c>
    </row>
    <row r="70" spans="2:6" x14ac:dyDescent="0.25">
      <c r="B70" t="s">
        <v>167</v>
      </c>
      <c r="C70" s="20" t="b">
        <v>1</v>
      </c>
      <c r="D70" s="20" t="b">
        <v>1</v>
      </c>
      <c r="E70" s="20" t="b">
        <v>1</v>
      </c>
      <c r="F70" s="20" t="b">
        <v>0</v>
      </c>
    </row>
    <row r="71" spans="2:6" x14ac:dyDescent="0.25">
      <c r="B71" t="s">
        <v>168</v>
      </c>
      <c r="C71" s="20" t="b">
        <v>1</v>
      </c>
      <c r="D71" s="20" t="b">
        <v>1</v>
      </c>
      <c r="E71" s="20" t="b">
        <v>1</v>
      </c>
      <c r="F71" s="20" t="b">
        <v>0</v>
      </c>
    </row>
    <row r="72" spans="2:6" x14ac:dyDescent="0.25">
      <c r="B72" t="s">
        <v>169</v>
      </c>
      <c r="C72" s="20" t="b">
        <v>1</v>
      </c>
      <c r="D72" s="20" t="b">
        <v>1</v>
      </c>
      <c r="E72" s="20" t="b">
        <v>1</v>
      </c>
      <c r="F72" s="20" t="b">
        <v>0</v>
      </c>
    </row>
    <row r="73" spans="2:6" x14ac:dyDescent="0.25">
      <c r="B73" t="s">
        <v>170</v>
      </c>
      <c r="C73" s="20" t="b">
        <v>1</v>
      </c>
      <c r="D73" s="20" t="b">
        <v>1</v>
      </c>
      <c r="E73" s="20" t="b">
        <v>1</v>
      </c>
      <c r="F73" s="20" t="b">
        <v>0</v>
      </c>
    </row>
    <row r="74" spans="2:6" x14ac:dyDescent="0.25">
      <c r="B74" t="s">
        <v>171</v>
      </c>
      <c r="C74" s="20" t="b">
        <v>1</v>
      </c>
      <c r="D74" s="20" t="b">
        <v>1</v>
      </c>
      <c r="E74" s="20" t="b">
        <v>1</v>
      </c>
      <c r="F74" s="20" t="b">
        <v>0</v>
      </c>
    </row>
    <row r="75" spans="2:6" x14ac:dyDescent="0.25">
      <c r="B75" t="s">
        <v>172</v>
      </c>
      <c r="C75" s="20" t="b">
        <v>1</v>
      </c>
      <c r="D75" s="20" t="b">
        <v>0</v>
      </c>
      <c r="E75" s="20" t="b">
        <v>1</v>
      </c>
      <c r="F75" s="20" t="b">
        <v>0</v>
      </c>
    </row>
    <row r="76" spans="2:6" x14ac:dyDescent="0.25">
      <c r="B76" t="s">
        <v>173</v>
      </c>
      <c r="C76" s="20" t="b">
        <v>1</v>
      </c>
      <c r="D76" s="20" t="b">
        <v>1</v>
      </c>
      <c r="E76" s="20" t="b">
        <v>1</v>
      </c>
      <c r="F76" s="20" t="b">
        <v>0</v>
      </c>
    </row>
    <row r="77" spans="2:6" x14ac:dyDescent="0.25">
      <c r="B77" t="s">
        <v>174</v>
      </c>
      <c r="C77" s="20" t="b">
        <v>1</v>
      </c>
      <c r="D77" s="20" t="b">
        <v>0</v>
      </c>
      <c r="E77" s="20" t="b">
        <v>1</v>
      </c>
      <c r="F77" s="20" t="b">
        <v>0</v>
      </c>
    </row>
    <row r="78" spans="2:6" x14ac:dyDescent="0.25">
      <c r="B78" t="s">
        <v>175</v>
      </c>
      <c r="C78" s="20" t="b">
        <v>1</v>
      </c>
      <c r="D78" s="20" t="b">
        <v>1</v>
      </c>
      <c r="E78" s="20" t="b">
        <v>1</v>
      </c>
      <c r="F78" s="20" t="b">
        <v>0</v>
      </c>
    </row>
    <row r="79" spans="2:6" x14ac:dyDescent="0.25">
      <c r="B79" t="s">
        <v>176</v>
      </c>
      <c r="C79" s="20" t="b">
        <v>1</v>
      </c>
      <c r="D79" s="20" t="b">
        <v>1</v>
      </c>
      <c r="E79" s="20" t="b">
        <v>1</v>
      </c>
      <c r="F79" s="20" t="b">
        <v>0</v>
      </c>
    </row>
    <row r="80" spans="2:6" x14ac:dyDescent="0.25">
      <c r="B80" t="s">
        <v>177</v>
      </c>
      <c r="C80" s="20" t="b">
        <v>1</v>
      </c>
      <c r="D80" s="20" t="b">
        <v>0</v>
      </c>
      <c r="E80" s="20" t="b">
        <v>1</v>
      </c>
      <c r="F80" s="20" t="b">
        <v>0</v>
      </c>
    </row>
    <row r="81" spans="2:6" x14ac:dyDescent="0.25">
      <c r="B81" t="s">
        <v>178</v>
      </c>
      <c r="C81" s="20" t="b">
        <v>1</v>
      </c>
      <c r="D81" s="20" t="b">
        <v>1</v>
      </c>
      <c r="E81" s="20" t="b">
        <v>1</v>
      </c>
      <c r="F81" s="20" t="b">
        <v>0</v>
      </c>
    </row>
    <row r="82" spans="2:6" x14ac:dyDescent="0.25">
      <c r="B82" t="s">
        <v>179</v>
      </c>
      <c r="C82" s="20" t="b">
        <v>1</v>
      </c>
      <c r="D82" s="20" t="b">
        <v>1</v>
      </c>
      <c r="E82" s="20" t="b">
        <v>1</v>
      </c>
      <c r="F82" s="20" t="b">
        <v>0</v>
      </c>
    </row>
    <row r="83" spans="2:6" x14ac:dyDescent="0.25">
      <c r="B83" t="s">
        <v>180</v>
      </c>
      <c r="C83" s="20" t="b">
        <v>1</v>
      </c>
      <c r="D83" s="20" t="b">
        <v>0</v>
      </c>
      <c r="E83" s="20" t="b">
        <v>1</v>
      </c>
      <c r="F83" s="20" t="b">
        <v>0</v>
      </c>
    </row>
    <row r="84" spans="2:6" x14ac:dyDescent="0.25">
      <c r="B84" t="s">
        <v>181</v>
      </c>
      <c r="C84" s="20" t="b">
        <v>1</v>
      </c>
      <c r="D84" s="20" t="b">
        <v>0</v>
      </c>
      <c r="E84" s="20" t="b">
        <v>1</v>
      </c>
      <c r="F84" s="20" t="b">
        <v>0</v>
      </c>
    </row>
    <row r="85" spans="2:6" x14ac:dyDescent="0.25">
      <c r="B85" t="s">
        <v>182</v>
      </c>
      <c r="C85" s="20" t="b">
        <v>1</v>
      </c>
      <c r="D85" s="20" t="b">
        <v>0</v>
      </c>
      <c r="E85" s="20" t="b">
        <v>1</v>
      </c>
      <c r="F85" s="20" t="b">
        <v>0</v>
      </c>
    </row>
    <row r="86" spans="2:6" x14ac:dyDescent="0.25">
      <c r="B86" t="s">
        <v>183</v>
      </c>
      <c r="C86" s="20" t="b">
        <v>1</v>
      </c>
      <c r="D86" s="20" t="b">
        <v>0</v>
      </c>
      <c r="E86" s="20" t="b">
        <v>1</v>
      </c>
      <c r="F86" s="20" t="b">
        <v>0</v>
      </c>
    </row>
    <row r="87" spans="2:6" x14ac:dyDescent="0.25">
      <c r="B87" t="s">
        <v>184</v>
      </c>
      <c r="C87" s="20" t="b">
        <v>1</v>
      </c>
      <c r="D87" s="20" t="b">
        <v>0</v>
      </c>
      <c r="E87" s="20" t="b">
        <v>1</v>
      </c>
      <c r="F87" s="20" t="b">
        <v>0</v>
      </c>
    </row>
    <row r="88" spans="2:6" x14ac:dyDescent="0.25">
      <c r="B88" t="s">
        <v>185</v>
      </c>
      <c r="C88" s="20" t="b">
        <v>1</v>
      </c>
      <c r="D88" s="20" t="b">
        <v>0</v>
      </c>
      <c r="E88" s="20" t="b">
        <v>1</v>
      </c>
      <c r="F88" s="20" t="b">
        <v>0</v>
      </c>
    </row>
    <row r="89" spans="2:6" x14ac:dyDescent="0.25">
      <c r="B89" t="s">
        <v>186</v>
      </c>
      <c r="C89" s="20" t="b">
        <v>1</v>
      </c>
      <c r="D89" s="20" t="b">
        <v>0</v>
      </c>
      <c r="E89" s="20" t="b">
        <v>1</v>
      </c>
      <c r="F89" s="20" t="b">
        <v>0</v>
      </c>
    </row>
    <row r="90" spans="2:6" x14ac:dyDescent="0.25">
      <c r="B90" t="s">
        <v>187</v>
      </c>
      <c r="C90" s="20" t="b">
        <v>1</v>
      </c>
      <c r="D90" s="20" t="b">
        <v>1</v>
      </c>
      <c r="E90" s="20" t="b">
        <v>1</v>
      </c>
      <c r="F90" s="20" t="b">
        <v>0</v>
      </c>
    </row>
    <row r="91" spans="2:6" x14ac:dyDescent="0.25">
      <c r="B91" t="s">
        <v>188</v>
      </c>
      <c r="C91" s="20" t="b">
        <v>1</v>
      </c>
      <c r="D91" s="20" t="b">
        <v>1</v>
      </c>
      <c r="E91" s="20" t="b">
        <v>1</v>
      </c>
      <c r="F91" s="20" t="b">
        <v>0</v>
      </c>
    </row>
    <row r="92" spans="2:6" x14ac:dyDescent="0.25">
      <c r="B92" t="s">
        <v>189</v>
      </c>
      <c r="C92" s="20" t="b">
        <v>1</v>
      </c>
      <c r="D92" s="20" t="b">
        <v>0</v>
      </c>
      <c r="E92" s="20" t="b">
        <v>1</v>
      </c>
      <c r="F92" s="20" t="b">
        <v>0</v>
      </c>
    </row>
    <row r="93" spans="2:6" x14ac:dyDescent="0.25">
      <c r="B93" t="s">
        <v>190</v>
      </c>
      <c r="C93" s="20" t="b">
        <v>1</v>
      </c>
      <c r="D93" s="20" t="b">
        <v>0</v>
      </c>
      <c r="E93" s="20" t="b">
        <v>1</v>
      </c>
      <c r="F93" s="20" t="b">
        <v>0</v>
      </c>
    </row>
    <row r="94" spans="2:6" x14ac:dyDescent="0.25">
      <c r="B94" t="s">
        <v>191</v>
      </c>
      <c r="C94" s="20" t="b">
        <v>1</v>
      </c>
      <c r="D94" s="20" t="b">
        <v>0</v>
      </c>
      <c r="E94" s="20" t="b">
        <v>1</v>
      </c>
      <c r="F94" s="20" t="b">
        <v>0</v>
      </c>
    </row>
    <row r="95" spans="2:6" x14ac:dyDescent="0.25">
      <c r="B95" t="s">
        <v>192</v>
      </c>
      <c r="C95" s="20" t="b">
        <v>1</v>
      </c>
      <c r="D95" s="20" t="b">
        <v>0</v>
      </c>
      <c r="E95" s="20" t="b">
        <v>1</v>
      </c>
      <c r="F95" s="20" t="b">
        <v>0</v>
      </c>
    </row>
    <row r="96" spans="2:6" x14ac:dyDescent="0.25">
      <c r="B96" t="s">
        <v>193</v>
      </c>
      <c r="C96" s="20" t="b">
        <v>1</v>
      </c>
      <c r="D96" s="20" t="b">
        <v>0</v>
      </c>
      <c r="E96" s="20" t="b">
        <v>1</v>
      </c>
      <c r="F96" s="20" t="b">
        <v>0</v>
      </c>
    </row>
    <row r="97" spans="2:6" x14ac:dyDescent="0.25">
      <c r="B97" t="s">
        <v>194</v>
      </c>
      <c r="C97" s="20" t="b">
        <v>1</v>
      </c>
      <c r="D97" s="20" t="b">
        <v>1</v>
      </c>
      <c r="E97" s="20" t="b">
        <v>1</v>
      </c>
      <c r="F97" s="20" t="b">
        <v>0</v>
      </c>
    </row>
    <row r="98" spans="2:6" x14ac:dyDescent="0.25">
      <c r="B98" t="s">
        <v>195</v>
      </c>
      <c r="C98" s="20" t="b">
        <v>1</v>
      </c>
      <c r="D98" s="20" t="b">
        <v>0</v>
      </c>
      <c r="E98" s="20" t="b">
        <v>1</v>
      </c>
      <c r="F98" s="20" t="b">
        <v>0</v>
      </c>
    </row>
    <row r="99" spans="2:6" x14ac:dyDescent="0.25">
      <c r="B99" t="s">
        <v>196</v>
      </c>
      <c r="C99" s="20" t="b">
        <v>1</v>
      </c>
      <c r="D99" s="20" t="b">
        <v>1</v>
      </c>
      <c r="E99" s="20" t="b">
        <v>1</v>
      </c>
      <c r="F99" s="20" t="b">
        <v>0</v>
      </c>
    </row>
    <row r="100" spans="2:6" x14ac:dyDescent="0.25">
      <c r="B100" t="s">
        <v>197</v>
      </c>
      <c r="C100" s="20" t="b">
        <v>1</v>
      </c>
      <c r="D100" s="20" t="b">
        <v>1</v>
      </c>
      <c r="E100" s="20" t="b">
        <v>1</v>
      </c>
      <c r="F100" s="20" t="b">
        <v>0</v>
      </c>
    </row>
    <row r="101" spans="2:6" x14ac:dyDescent="0.25">
      <c r="B101" t="s">
        <v>198</v>
      </c>
      <c r="C101" s="20" t="b">
        <v>1</v>
      </c>
      <c r="D101" s="20" t="b">
        <v>1</v>
      </c>
      <c r="E101" s="20" t="b">
        <v>1</v>
      </c>
      <c r="F101" s="20" t="b">
        <v>0</v>
      </c>
    </row>
    <row r="102" spans="2:6" x14ac:dyDescent="0.25">
      <c r="B102" t="s">
        <v>199</v>
      </c>
      <c r="C102" s="20" t="b">
        <v>1</v>
      </c>
      <c r="D102" s="20" t="b">
        <v>0</v>
      </c>
      <c r="E102" s="20" t="b">
        <v>1</v>
      </c>
      <c r="F102" s="20" t="b">
        <v>0</v>
      </c>
    </row>
    <row r="103" spans="2:6" x14ac:dyDescent="0.25">
      <c r="B103" t="s">
        <v>200</v>
      </c>
      <c r="C103" s="20" t="b">
        <v>1</v>
      </c>
      <c r="D103" s="20" t="b">
        <v>1</v>
      </c>
      <c r="E103" s="20" t="b">
        <v>1</v>
      </c>
      <c r="F103" s="20" t="b">
        <v>0</v>
      </c>
    </row>
    <row r="104" spans="2:6" x14ac:dyDescent="0.25">
      <c r="B104" t="s">
        <v>201</v>
      </c>
      <c r="C104" s="20" t="b">
        <v>1</v>
      </c>
      <c r="D104" s="20" t="b">
        <v>1</v>
      </c>
      <c r="E104" s="20" t="b">
        <v>1</v>
      </c>
      <c r="F104" s="20" t="b">
        <v>0</v>
      </c>
    </row>
    <row r="105" spans="2:6" x14ac:dyDescent="0.25">
      <c r="B105" t="s">
        <v>202</v>
      </c>
      <c r="C105" s="20" t="b">
        <v>1</v>
      </c>
      <c r="D105" s="20" t="b">
        <v>1</v>
      </c>
      <c r="E105" s="20" t="b">
        <v>1</v>
      </c>
      <c r="F105" s="20" t="b">
        <v>0</v>
      </c>
    </row>
    <row r="106" spans="2:6" x14ac:dyDescent="0.25">
      <c r="B106" t="s">
        <v>203</v>
      </c>
      <c r="C106" s="20" t="b">
        <v>1</v>
      </c>
      <c r="D106" s="20" t="b">
        <v>0</v>
      </c>
      <c r="E106" s="20" t="b">
        <v>1</v>
      </c>
      <c r="F106" s="20" t="b">
        <v>0</v>
      </c>
    </row>
    <row r="107" spans="2:6" x14ac:dyDescent="0.25">
      <c r="B107" t="s">
        <v>204</v>
      </c>
      <c r="C107" s="20" t="b">
        <v>1</v>
      </c>
      <c r="D107" s="20" t="b">
        <v>1</v>
      </c>
      <c r="E107" s="20" t="b">
        <v>1</v>
      </c>
      <c r="F107" s="20" t="b">
        <v>0</v>
      </c>
    </row>
    <row r="108" spans="2:6" x14ac:dyDescent="0.25">
      <c r="B108" t="s">
        <v>205</v>
      </c>
      <c r="C108" s="20" t="b">
        <v>1</v>
      </c>
      <c r="D108" s="20" t="b">
        <v>1</v>
      </c>
      <c r="E108" s="20" t="b">
        <v>1</v>
      </c>
      <c r="F108" s="20" t="b">
        <v>0</v>
      </c>
    </row>
    <row r="109" spans="2:6" x14ac:dyDescent="0.25">
      <c r="B109" t="s">
        <v>206</v>
      </c>
      <c r="C109" s="20" t="b">
        <v>1</v>
      </c>
      <c r="D109" s="20" t="b">
        <v>1</v>
      </c>
      <c r="E109" s="20" t="b">
        <v>1</v>
      </c>
      <c r="F109" s="20" t="b">
        <v>0</v>
      </c>
    </row>
    <row r="110" spans="2:6" x14ac:dyDescent="0.25">
      <c r="B110" t="s">
        <v>207</v>
      </c>
      <c r="C110" s="20" t="b">
        <v>1</v>
      </c>
      <c r="D110" s="20" t="b">
        <v>1</v>
      </c>
      <c r="E110" s="20" t="b">
        <v>1</v>
      </c>
      <c r="F110" s="20" t="b">
        <v>0</v>
      </c>
    </row>
    <row r="111" spans="2:6" x14ac:dyDescent="0.25">
      <c r="B111" t="s">
        <v>208</v>
      </c>
      <c r="C111" s="20" t="b">
        <v>1</v>
      </c>
      <c r="D111" s="20" t="b">
        <v>1</v>
      </c>
      <c r="E111" s="20" t="b">
        <v>1</v>
      </c>
      <c r="F111" s="20" t="b">
        <v>0</v>
      </c>
    </row>
    <row r="112" spans="2:6" x14ac:dyDescent="0.25">
      <c r="B112" t="s">
        <v>209</v>
      </c>
      <c r="C112" s="20" t="b">
        <v>1</v>
      </c>
      <c r="D112" s="20" t="b">
        <v>1</v>
      </c>
      <c r="E112" s="20" t="b">
        <v>1</v>
      </c>
      <c r="F112" s="20" t="b">
        <v>0</v>
      </c>
    </row>
    <row r="113" spans="2:6" x14ac:dyDescent="0.25">
      <c r="B113" t="s">
        <v>210</v>
      </c>
      <c r="C113" s="20" t="b">
        <v>1</v>
      </c>
      <c r="D113" s="20" t="b">
        <v>0</v>
      </c>
      <c r="E113" s="20" t="b">
        <v>1</v>
      </c>
      <c r="F113" s="20" t="b">
        <v>0</v>
      </c>
    </row>
    <row r="114" spans="2:6" x14ac:dyDescent="0.25">
      <c r="B114" t="s">
        <v>211</v>
      </c>
      <c r="C114" s="20" t="b">
        <v>1</v>
      </c>
      <c r="D114" s="20" t="b">
        <v>0</v>
      </c>
      <c r="E114" s="20" t="b">
        <v>1</v>
      </c>
      <c r="F114" s="20" t="b">
        <v>0</v>
      </c>
    </row>
    <row r="115" spans="2:6" x14ac:dyDescent="0.25">
      <c r="B115" t="s">
        <v>212</v>
      </c>
      <c r="C115" s="20" t="b">
        <v>1</v>
      </c>
      <c r="D115" s="20" t="b">
        <v>1</v>
      </c>
      <c r="E115" s="20" t="b">
        <v>1</v>
      </c>
      <c r="F115" s="20" t="b">
        <v>0</v>
      </c>
    </row>
    <row r="116" spans="2:6" x14ac:dyDescent="0.25">
      <c r="B116" t="s">
        <v>213</v>
      </c>
      <c r="C116" s="20" t="b">
        <v>1</v>
      </c>
      <c r="D116" s="20" t="b">
        <v>1</v>
      </c>
      <c r="E116" s="20" t="b">
        <v>1</v>
      </c>
      <c r="F116" s="20" t="b">
        <v>0</v>
      </c>
    </row>
    <row r="117" spans="2:6" x14ac:dyDescent="0.25">
      <c r="B117" t="s">
        <v>214</v>
      </c>
      <c r="C117" s="20" t="b">
        <v>1</v>
      </c>
      <c r="D117" s="20" t="b">
        <v>1</v>
      </c>
      <c r="E117" s="20" t="b">
        <v>1</v>
      </c>
      <c r="F117" s="20" t="b">
        <v>0</v>
      </c>
    </row>
    <row r="118" spans="2:6" x14ac:dyDescent="0.25">
      <c r="B118" t="s">
        <v>215</v>
      </c>
      <c r="C118" s="20" t="b">
        <v>1</v>
      </c>
      <c r="D118" s="20" t="b">
        <v>0</v>
      </c>
      <c r="E118" s="20" t="b">
        <v>1</v>
      </c>
      <c r="F118" s="20" t="b">
        <v>0</v>
      </c>
    </row>
    <row r="119" spans="2:6" x14ac:dyDescent="0.25">
      <c r="B119" t="s">
        <v>216</v>
      </c>
      <c r="C119" s="20" t="b">
        <v>1</v>
      </c>
      <c r="D119" s="20" t="b">
        <v>0</v>
      </c>
      <c r="E119" s="20" t="b">
        <v>1</v>
      </c>
      <c r="F119" s="20" t="b">
        <v>0</v>
      </c>
    </row>
    <row r="120" spans="2:6" x14ac:dyDescent="0.25">
      <c r="B120" t="s">
        <v>217</v>
      </c>
      <c r="C120" s="20" t="b">
        <v>1</v>
      </c>
      <c r="D120" s="20" t="b">
        <v>0</v>
      </c>
      <c r="E120" s="20" t="b">
        <v>1</v>
      </c>
      <c r="F120" s="20" t="b">
        <v>0</v>
      </c>
    </row>
    <row r="121" spans="2:6" x14ac:dyDescent="0.25">
      <c r="B121" t="s">
        <v>218</v>
      </c>
      <c r="C121" s="20" t="b">
        <v>1</v>
      </c>
      <c r="D121" s="20" t="b">
        <v>0</v>
      </c>
      <c r="E121" s="20" t="b">
        <v>1</v>
      </c>
      <c r="F121" s="20" t="b">
        <v>0</v>
      </c>
    </row>
    <row r="122" spans="2:6" x14ac:dyDescent="0.25">
      <c r="B122" t="s">
        <v>219</v>
      </c>
      <c r="C122" s="20" t="b">
        <v>1</v>
      </c>
      <c r="D122" s="20" t="b">
        <v>0</v>
      </c>
      <c r="E122" s="20" t="b">
        <v>1</v>
      </c>
      <c r="F122" s="20" t="b">
        <v>0</v>
      </c>
    </row>
    <row r="123" spans="2:6" x14ac:dyDescent="0.25">
      <c r="B123" t="s">
        <v>220</v>
      </c>
      <c r="C123" s="20" t="b">
        <v>1</v>
      </c>
      <c r="D123" s="20" t="b">
        <v>0</v>
      </c>
      <c r="E123" s="20" t="b">
        <v>1</v>
      </c>
      <c r="F123" s="20" t="b">
        <v>0</v>
      </c>
    </row>
    <row r="124" spans="2:6" x14ac:dyDescent="0.25">
      <c r="B124" t="s">
        <v>221</v>
      </c>
      <c r="C124" s="20" t="b">
        <v>1</v>
      </c>
      <c r="D124" s="20" t="b">
        <v>1</v>
      </c>
      <c r="E124" s="20" t="b">
        <v>1</v>
      </c>
      <c r="F124" s="20" t="b">
        <v>0</v>
      </c>
    </row>
    <row r="125" spans="2:6" x14ac:dyDescent="0.25">
      <c r="B125" t="s">
        <v>222</v>
      </c>
      <c r="C125" s="20" t="b">
        <v>1</v>
      </c>
      <c r="D125" s="20" t="b">
        <v>1</v>
      </c>
      <c r="E125" s="20" t="b">
        <v>1</v>
      </c>
      <c r="F125" s="20" t="b">
        <v>0</v>
      </c>
    </row>
    <row r="126" spans="2:6" x14ac:dyDescent="0.25">
      <c r="B126" t="s">
        <v>223</v>
      </c>
      <c r="C126" s="20" t="b">
        <v>1</v>
      </c>
      <c r="D126" s="20" t="b">
        <v>1</v>
      </c>
      <c r="E126" s="20" t="b">
        <v>1</v>
      </c>
      <c r="F126" s="20" t="b">
        <v>0</v>
      </c>
    </row>
    <row r="127" spans="2:6" x14ac:dyDescent="0.25">
      <c r="B127" t="s">
        <v>224</v>
      </c>
      <c r="C127" s="20" t="b">
        <v>1</v>
      </c>
      <c r="D127" s="20" t="b">
        <v>0</v>
      </c>
      <c r="E127" s="20" t="b">
        <v>1</v>
      </c>
      <c r="F127" s="20" t="b">
        <v>0</v>
      </c>
    </row>
    <row r="128" spans="2:6" x14ac:dyDescent="0.25">
      <c r="B128" t="s">
        <v>225</v>
      </c>
      <c r="C128" s="20" t="b">
        <v>1</v>
      </c>
      <c r="D128" s="20" t="b">
        <v>1</v>
      </c>
      <c r="E128" s="20" t="b">
        <v>1</v>
      </c>
      <c r="F128" s="20" t="b">
        <v>0</v>
      </c>
    </row>
    <row r="129" spans="2:6" x14ac:dyDescent="0.25">
      <c r="B129" t="s">
        <v>226</v>
      </c>
      <c r="C129" s="20" t="b">
        <v>1</v>
      </c>
      <c r="D129" s="20" t="b">
        <v>0</v>
      </c>
      <c r="E129" s="20" t="b">
        <v>1</v>
      </c>
      <c r="F129" s="20" t="b">
        <v>0</v>
      </c>
    </row>
    <row r="130" spans="2:6" x14ac:dyDescent="0.25">
      <c r="B130" t="s">
        <v>227</v>
      </c>
      <c r="C130" s="20" t="b">
        <v>1</v>
      </c>
      <c r="D130" s="20" t="b">
        <v>0</v>
      </c>
      <c r="E130" s="20" t="b">
        <v>1</v>
      </c>
      <c r="F130" s="20" t="b">
        <v>0</v>
      </c>
    </row>
    <row r="131" spans="2:6" x14ac:dyDescent="0.25">
      <c r="B131" t="s">
        <v>228</v>
      </c>
      <c r="C131" s="20" t="b">
        <v>1</v>
      </c>
      <c r="D131" s="20" t="b">
        <v>0</v>
      </c>
      <c r="E131" s="20" t="b">
        <v>1</v>
      </c>
      <c r="F131" s="20" t="b">
        <v>0</v>
      </c>
    </row>
    <row r="132" spans="2:6" x14ac:dyDescent="0.25">
      <c r="B132" t="s">
        <v>229</v>
      </c>
      <c r="C132" s="20" t="b">
        <v>1</v>
      </c>
      <c r="D132" s="20" t="b">
        <v>0</v>
      </c>
      <c r="E132" s="20" t="b">
        <v>1</v>
      </c>
      <c r="F132" s="20" t="b">
        <v>0</v>
      </c>
    </row>
    <row r="133" spans="2:6" x14ac:dyDescent="0.25">
      <c r="B133" t="s">
        <v>230</v>
      </c>
      <c r="C133" s="20" t="b">
        <v>1</v>
      </c>
      <c r="D133" s="20" t="b">
        <v>0</v>
      </c>
      <c r="E133" s="20" t="b">
        <v>1</v>
      </c>
      <c r="F133" s="20" t="b">
        <v>0</v>
      </c>
    </row>
    <row r="134" spans="2:6" x14ac:dyDescent="0.25">
      <c r="B134" t="s">
        <v>231</v>
      </c>
      <c r="C134" s="20" t="b">
        <v>1</v>
      </c>
      <c r="D134" s="20" t="b">
        <v>1</v>
      </c>
      <c r="E134" s="20" t="b">
        <v>1</v>
      </c>
      <c r="F134" s="20" t="b">
        <v>0</v>
      </c>
    </row>
    <row r="135" spans="2:6" x14ac:dyDescent="0.25">
      <c r="B135" t="s">
        <v>232</v>
      </c>
      <c r="C135" s="20" t="b">
        <v>1</v>
      </c>
      <c r="D135" s="20" t="b">
        <v>0</v>
      </c>
      <c r="E135" s="20" t="b">
        <v>1</v>
      </c>
      <c r="F135" s="20" t="b">
        <v>0</v>
      </c>
    </row>
    <row r="136" spans="2:6" x14ac:dyDescent="0.25">
      <c r="B136" t="s">
        <v>233</v>
      </c>
      <c r="C136" s="20" t="b">
        <v>1</v>
      </c>
      <c r="D136" s="20" t="b">
        <v>1</v>
      </c>
      <c r="E136" s="20" t="b">
        <v>1</v>
      </c>
      <c r="F136" s="20" t="b">
        <v>0</v>
      </c>
    </row>
    <row r="137" spans="2:6" x14ac:dyDescent="0.25">
      <c r="B137" t="s">
        <v>234</v>
      </c>
      <c r="C137" s="20" t="b">
        <v>1</v>
      </c>
      <c r="D137" s="20" t="b">
        <v>1</v>
      </c>
      <c r="E137" s="20" t="b">
        <v>1</v>
      </c>
      <c r="F137" s="20" t="b">
        <v>0</v>
      </c>
    </row>
    <row r="138" spans="2:6" x14ac:dyDescent="0.25">
      <c r="B138" t="s">
        <v>235</v>
      </c>
      <c r="C138" s="20" t="b">
        <v>1</v>
      </c>
      <c r="D138" s="20" t="b">
        <v>0</v>
      </c>
      <c r="E138" s="20" t="b">
        <v>1</v>
      </c>
      <c r="F138" s="20" t="b">
        <v>0</v>
      </c>
    </row>
    <row r="139" spans="2:6" x14ac:dyDescent="0.25">
      <c r="B139" t="s">
        <v>236</v>
      </c>
      <c r="C139" s="20" t="b">
        <v>1</v>
      </c>
      <c r="D139" s="20" t="b">
        <v>0</v>
      </c>
      <c r="E139" s="20" t="b">
        <v>1</v>
      </c>
      <c r="F139" s="20" t="b">
        <v>0</v>
      </c>
    </row>
    <row r="140" spans="2:6" x14ac:dyDescent="0.25">
      <c r="B140" t="s">
        <v>237</v>
      </c>
      <c r="C140" s="20" t="b">
        <v>1</v>
      </c>
      <c r="D140" s="20" t="b">
        <v>0</v>
      </c>
      <c r="E140" s="20" t="b">
        <v>1</v>
      </c>
      <c r="F140" s="20" t="b">
        <v>0</v>
      </c>
    </row>
    <row r="141" spans="2:6" x14ac:dyDescent="0.25">
      <c r="B141" t="s">
        <v>238</v>
      </c>
      <c r="C141" s="20" t="b">
        <v>1</v>
      </c>
      <c r="D141" s="20" t="b">
        <v>1</v>
      </c>
      <c r="E141" s="20" t="b">
        <v>1</v>
      </c>
      <c r="F141" s="20" t="b">
        <v>0</v>
      </c>
    </row>
    <row r="142" spans="2:6" x14ac:dyDescent="0.25">
      <c r="B142" t="s">
        <v>239</v>
      </c>
      <c r="C142" s="20" t="b">
        <v>1</v>
      </c>
      <c r="D142" s="20" t="b">
        <v>1</v>
      </c>
      <c r="E142" s="20" t="b">
        <v>1</v>
      </c>
      <c r="F142" s="20" t="b">
        <v>0</v>
      </c>
    </row>
    <row r="143" spans="2:6" x14ac:dyDescent="0.25">
      <c r="B143" t="s">
        <v>240</v>
      </c>
      <c r="C143" s="20" t="b">
        <v>1</v>
      </c>
      <c r="D143" s="20" t="b">
        <v>1</v>
      </c>
      <c r="E143" s="20" t="b">
        <v>1</v>
      </c>
      <c r="F143" s="20" t="b">
        <v>0</v>
      </c>
    </row>
    <row r="144" spans="2:6" x14ac:dyDescent="0.25">
      <c r="B144" t="s">
        <v>241</v>
      </c>
      <c r="C144" s="20" t="b">
        <v>1</v>
      </c>
      <c r="D144" s="20" t="b">
        <v>0</v>
      </c>
      <c r="E144" s="20" t="b">
        <v>1</v>
      </c>
      <c r="F144" s="20" t="b">
        <v>0</v>
      </c>
    </row>
    <row r="145" spans="2:6" x14ac:dyDescent="0.25">
      <c r="B145" t="s">
        <v>242</v>
      </c>
      <c r="C145" s="20" t="b">
        <v>1</v>
      </c>
      <c r="D145" s="20" t="b">
        <v>0</v>
      </c>
      <c r="E145" s="20" t="b">
        <v>1</v>
      </c>
      <c r="F145" s="20" t="b">
        <v>0</v>
      </c>
    </row>
    <row r="146" spans="2:6" x14ac:dyDescent="0.25">
      <c r="B146" t="s">
        <v>243</v>
      </c>
      <c r="C146" s="20" t="b">
        <v>1</v>
      </c>
      <c r="D146" s="20" t="b">
        <v>0</v>
      </c>
      <c r="E146" s="20" t="b">
        <v>1</v>
      </c>
      <c r="F146" s="20" t="b">
        <v>0</v>
      </c>
    </row>
    <row r="147" spans="2:6" x14ac:dyDescent="0.25">
      <c r="B147" t="s">
        <v>244</v>
      </c>
      <c r="C147" s="20" t="b">
        <v>1</v>
      </c>
      <c r="D147" s="20" t="b">
        <v>1</v>
      </c>
      <c r="E147" s="20" t="b">
        <v>1</v>
      </c>
      <c r="F147" s="20" t="b">
        <v>0</v>
      </c>
    </row>
    <row r="148" spans="2:6" x14ac:dyDescent="0.25">
      <c r="B148" t="s">
        <v>245</v>
      </c>
      <c r="C148" s="20" t="b">
        <v>1</v>
      </c>
      <c r="D148" s="20" t="b">
        <v>0</v>
      </c>
      <c r="E148" s="20" t="b">
        <v>1</v>
      </c>
      <c r="F148" s="20" t="b">
        <v>0</v>
      </c>
    </row>
    <row r="149" spans="2:6" x14ac:dyDescent="0.25">
      <c r="B149" t="s">
        <v>246</v>
      </c>
      <c r="C149" s="20" t="b">
        <v>1</v>
      </c>
      <c r="D149" s="20" t="b">
        <v>0</v>
      </c>
      <c r="E149" s="20" t="b">
        <v>1</v>
      </c>
      <c r="F149" s="20" t="b">
        <v>0</v>
      </c>
    </row>
    <row r="150" spans="2:6" x14ac:dyDescent="0.25">
      <c r="B150" t="s">
        <v>247</v>
      </c>
      <c r="C150" s="20" t="b">
        <v>1</v>
      </c>
      <c r="D150" s="20" t="b">
        <v>0</v>
      </c>
      <c r="E150" s="20" t="b">
        <v>1</v>
      </c>
      <c r="F150" s="20" t="b">
        <v>0</v>
      </c>
    </row>
    <row r="151" spans="2:6" x14ac:dyDescent="0.25">
      <c r="B151" t="s">
        <v>248</v>
      </c>
      <c r="C151" s="20" t="b">
        <v>1</v>
      </c>
      <c r="D151" s="20" t="b">
        <v>0</v>
      </c>
      <c r="E151" s="20" t="b">
        <v>1</v>
      </c>
      <c r="F151" s="20" t="b">
        <v>0</v>
      </c>
    </row>
    <row r="152" spans="2:6" x14ac:dyDescent="0.25">
      <c r="B152" t="s">
        <v>249</v>
      </c>
      <c r="C152" s="20" t="b">
        <v>1</v>
      </c>
      <c r="D152" s="20" t="b">
        <v>0</v>
      </c>
      <c r="E152" s="20" t="b">
        <v>1</v>
      </c>
      <c r="F152" s="20" t="b">
        <v>0</v>
      </c>
    </row>
    <row r="153" spans="2:6" x14ac:dyDescent="0.25">
      <c r="B153" t="s">
        <v>250</v>
      </c>
      <c r="C153" s="20" t="b">
        <v>1</v>
      </c>
      <c r="D153" s="20" t="b">
        <v>0</v>
      </c>
      <c r="E153" s="20" t="b">
        <v>1</v>
      </c>
      <c r="F153" s="20" t="b">
        <v>0</v>
      </c>
    </row>
    <row r="154" spans="2:6" x14ac:dyDescent="0.25">
      <c r="B154" t="s">
        <v>251</v>
      </c>
      <c r="C154" s="20" t="b">
        <v>1</v>
      </c>
      <c r="D154" s="20" t="b">
        <v>0</v>
      </c>
      <c r="E154" s="20" t="b">
        <v>1</v>
      </c>
      <c r="F154" s="20" t="b">
        <v>0</v>
      </c>
    </row>
    <row r="155" spans="2:6" x14ac:dyDescent="0.25">
      <c r="B155" t="s">
        <v>252</v>
      </c>
      <c r="C155" s="20" t="b">
        <v>1</v>
      </c>
      <c r="D155" s="20" t="b">
        <v>0</v>
      </c>
      <c r="E155" s="20" t="b">
        <v>1</v>
      </c>
      <c r="F155" s="20" t="b">
        <v>0</v>
      </c>
    </row>
    <row r="156" spans="2:6" x14ac:dyDescent="0.25">
      <c r="B156" t="s">
        <v>253</v>
      </c>
      <c r="C156" s="20" t="b">
        <v>1</v>
      </c>
      <c r="D156" s="20" t="b">
        <v>0</v>
      </c>
      <c r="E156" s="20" t="b">
        <v>1</v>
      </c>
      <c r="F156" s="20" t="b">
        <v>0</v>
      </c>
    </row>
    <row r="157" spans="2:6" x14ac:dyDescent="0.25">
      <c r="B157" t="s">
        <v>254</v>
      </c>
      <c r="C157" s="20" t="b">
        <v>1</v>
      </c>
      <c r="D157" s="20" t="b">
        <v>1</v>
      </c>
      <c r="E157" s="20" t="b">
        <v>1</v>
      </c>
      <c r="F157" s="20" t="b">
        <v>0</v>
      </c>
    </row>
    <row r="158" spans="2:6" x14ac:dyDescent="0.25">
      <c r="B158" t="s">
        <v>255</v>
      </c>
      <c r="C158" s="20" t="b">
        <v>1</v>
      </c>
      <c r="D158" s="20" t="b">
        <v>0</v>
      </c>
      <c r="E158" s="20" t="b">
        <v>1</v>
      </c>
      <c r="F158" s="20" t="b">
        <v>0</v>
      </c>
    </row>
    <row r="159" spans="2:6" x14ac:dyDescent="0.25">
      <c r="B159" t="s">
        <v>256</v>
      </c>
      <c r="C159" s="20" t="b">
        <v>1</v>
      </c>
      <c r="D159" s="20" t="b">
        <v>0</v>
      </c>
      <c r="E159" s="20" t="b">
        <v>1</v>
      </c>
      <c r="F159" s="20" t="b">
        <v>0</v>
      </c>
    </row>
    <row r="160" spans="2:6" x14ac:dyDescent="0.25">
      <c r="B160" t="s">
        <v>257</v>
      </c>
      <c r="C160" s="20" t="b">
        <v>1</v>
      </c>
      <c r="D160" s="20" t="b">
        <v>0</v>
      </c>
      <c r="E160" s="20" t="b">
        <v>1</v>
      </c>
      <c r="F160" s="20" t="b">
        <v>0</v>
      </c>
    </row>
    <row r="161" spans="2:6" x14ac:dyDescent="0.25">
      <c r="B161" t="s">
        <v>258</v>
      </c>
      <c r="C161" s="20" t="b">
        <v>1</v>
      </c>
      <c r="D161" s="20" t="b">
        <v>0</v>
      </c>
      <c r="E161" s="20" t="b">
        <v>1</v>
      </c>
      <c r="F161" s="20" t="b">
        <v>0</v>
      </c>
    </row>
    <row r="162" spans="2:6" x14ac:dyDescent="0.25">
      <c r="B162" t="s">
        <v>259</v>
      </c>
      <c r="C162" s="20" t="b">
        <v>1</v>
      </c>
      <c r="D162" s="20" t="b">
        <v>0</v>
      </c>
      <c r="E162" s="20" t="b">
        <v>1</v>
      </c>
      <c r="F162" s="20" t="b">
        <v>0</v>
      </c>
    </row>
    <row r="163" spans="2:6" x14ac:dyDescent="0.25">
      <c r="B163" t="s">
        <v>260</v>
      </c>
      <c r="C163" s="20" t="b">
        <v>1</v>
      </c>
      <c r="D163" s="20" t="b">
        <v>0</v>
      </c>
      <c r="E163" s="20" t="b">
        <v>1</v>
      </c>
      <c r="F163" s="20" t="b">
        <v>0</v>
      </c>
    </row>
    <row r="164" spans="2:6" x14ac:dyDescent="0.25">
      <c r="B164" t="s">
        <v>261</v>
      </c>
      <c r="C164" s="20" t="b">
        <v>1</v>
      </c>
      <c r="D164" s="20" t="b">
        <v>0</v>
      </c>
      <c r="E164" s="20" t="b">
        <v>1</v>
      </c>
      <c r="F164" s="20" t="b">
        <v>0</v>
      </c>
    </row>
    <row r="165" spans="2:6" x14ac:dyDescent="0.25">
      <c r="B165" t="s">
        <v>262</v>
      </c>
      <c r="C165" s="20" t="b">
        <v>1</v>
      </c>
      <c r="D165" s="20" t="b">
        <v>1</v>
      </c>
      <c r="E165" s="20" t="b">
        <v>1</v>
      </c>
      <c r="F165" s="20" t="b">
        <v>0</v>
      </c>
    </row>
    <row r="166" spans="2:6" x14ac:dyDescent="0.25">
      <c r="B166" t="s">
        <v>263</v>
      </c>
      <c r="C166" s="20" t="b">
        <v>1</v>
      </c>
      <c r="D166" s="20" t="b">
        <v>0</v>
      </c>
      <c r="E166" s="20" t="b">
        <v>1</v>
      </c>
      <c r="F166" s="20" t="b">
        <v>0</v>
      </c>
    </row>
    <row r="167" spans="2:6" x14ac:dyDescent="0.25">
      <c r="B167" t="s">
        <v>264</v>
      </c>
      <c r="C167" s="20" t="b">
        <v>1</v>
      </c>
      <c r="D167" s="20" t="b">
        <v>0</v>
      </c>
      <c r="E167" s="20" t="b">
        <v>1</v>
      </c>
      <c r="F167" s="20" t="b">
        <v>0</v>
      </c>
    </row>
    <row r="168" spans="2:6" x14ac:dyDescent="0.25">
      <c r="B168" t="s">
        <v>265</v>
      </c>
      <c r="C168" s="20" t="b">
        <v>1</v>
      </c>
      <c r="D168" s="20" t="b">
        <v>1</v>
      </c>
      <c r="E168" s="20" t="b">
        <v>1</v>
      </c>
      <c r="F168" s="20" t="b">
        <v>0</v>
      </c>
    </row>
    <row r="169" spans="2:6" x14ac:dyDescent="0.25">
      <c r="B169" t="s">
        <v>266</v>
      </c>
      <c r="C169" s="20" t="b">
        <v>1</v>
      </c>
      <c r="D169" s="20" t="b">
        <v>1</v>
      </c>
      <c r="E169" s="20" t="b">
        <v>1</v>
      </c>
      <c r="F169" s="20" t="b">
        <v>0</v>
      </c>
    </row>
    <row r="170" spans="2:6" x14ac:dyDescent="0.25">
      <c r="B170" t="s">
        <v>267</v>
      </c>
      <c r="C170" s="20" t="b">
        <v>1</v>
      </c>
      <c r="D170" s="20" t="b">
        <v>0</v>
      </c>
      <c r="E170" s="20" t="b">
        <v>1</v>
      </c>
      <c r="F170" s="20" t="b">
        <v>0</v>
      </c>
    </row>
    <row r="171" spans="2:6" x14ac:dyDescent="0.25">
      <c r="B171" t="s">
        <v>268</v>
      </c>
      <c r="C171" s="20" t="b">
        <v>1</v>
      </c>
      <c r="D171" s="20" t="b">
        <v>0</v>
      </c>
      <c r="E171" s="20" t="b">
        <v>1</v>
      </c>
      <c r="F171" s="20" t="b">
        <v>0</v>
      </c>
    </row>
    <row r="172" spans="2:6" x14ac:dyDescent="0.25">
      <c r="B172" t="s">
        <v>269</v>
      </c>
      <c r="C172" s="20" t="b">
        <v>1</v>
      </c>
      <c r="D172" s="20" t="b">
        <v>0</v>
      </c>
      <c r="E172" s="20" t="b">
        <v>1</v>
      </c>
      <c r="F172" s="20" t="b">
        <v>0</v>
      </c>
    </row>
    <row r="173" spans="2:6" x14ac:dyDescent="0.25">
      <c r="B173" t="s">
        <v>270</v>
      </c>
      <c r="C173" s="20" t="b">
        <v>1</v>
      </c>
      <c r="D173" s="20" t="b">
        <v>0</v>
      </c>
      <c r="E173" s="20" t="b">
        <v>1</v>
      </c>
      <c r="F173" s="20" t="b">
        <v>0</v>
      </c>
    </row>
    <row r="174" spans="2:6" x14ac:dyDescent="0.25">
      <c r="B174" t="s">
        <v>271</v>
      </c>
      <c r="C174" s="20" t="b">
        <v>1</v>
      </c>
      <c r="D174" s="20" t="b">
        <v>1</v>
      </c>
      <c r="E174" s="20" t="b">
        <v>1</v>
      </c>
      <c r="F174" s="20" t="b">
        <v>0</v>
      </c>
    </row>
    <row r="175" spans="2:6" x14ac:dyDescent="0.25">
      <c r="B175" t="s">
        <v>272</v>
      </c>
      <c r="C175" s="20" t="b">
        <v>1</v>
      </c>
      <c r="D175" s="20" t="b">
        <v>0</v>
      </c>
      <c r="E175" s="20" t="b">
        <v>1</v>
      </c>
      <c r="F175" s="20" t="b">
        <v>0</v>
      </c>
    </row>
    <row r="176" spans="2:6" x14ac:dyDescent="0.25">
      <c r="B176" t="s">
        <v>273</v>
      </c>
      <c r="C176" s="20" t="b">
        <v>1</v>
      </c>
      <c r="D176" s="20" t="b">
        <v>0</v>
      </c>
      <c r="E176" s="20" t="b">
        <v>1</v>
      </c>
      <c r="F176" s="20" t="b">
        <v>0</v>
      </c>
    </row>
    <row r="177" spans="2:6" x14ac:dyDescent="0.25">
      <c r="B177" t="s">
        <v>274</v>
      </c>
      <c r="C177" s="20" t="b">
        <v>1</v>
      </c>
      <c r="D177" s="20" t="b">
        <v>0</v>
      </c>
      <c r="E177" s="20" t="b">
        <v>1</v>
      </c>
      <c r="F177" s="20" t="b">
        <v>0</v>
      </c>
    </row>
    <row r="178" spans="2:6" x14ac:dyDescent="0.25">
      <c r="B178" t="s">
        <v>275</v>
      </c>
      <c r="C178" s="20" t="b">
        <v>1</v>
      </c>
      <c r="D178" s="20" t="b">
        <v>0</v>
      </c>
      <c r="E178" s="20" t="b">
        <v>1</v>
      </c>
      <c r="F178" s="20" t="b">
        <v>0</v>
      </c>
    </row>
    <row r="179" spans="2:6" x14ac:dyDescent="0.25">
      <c r="B179" t="s">
        <v>276</v>
      </c>
      <c r="C179" s="20" t="b">
        <v>1</v>
      </c>
      <c r="D179" s="20" t="b">
        <v>0</v>
      </c>
      <c r="E179" s="20" t="b">
        <v>1</v>
      </c>
      <c r="F179" s="20" t="b">
        <v>0</v>
      </c>
    </row>
    <row r="180" spans="2:6" x14ac:dyDescent="0.25">
      <c r="B180" t="s">
        <v>277</v>
      </c>
      <c r="C180" s="20" t="b">
        <v>1</v>
      </c>
      <c r="D180" s="20" t="b">
        <v>0</v>
      </c>
      <c r="E180" s="20" t="b">
        <v>1</v>
      </c>
      <c r="F180" s="20" t="b">
        <v>0</v>
      </c>
    </row>
    <row r="181" spans="2:6" x14ac:dyDescent="0.25">
      <c r="B181" t="s">
        <v>278</v>
      </c>
      <c r="C181" s="20" t="b">
        <v>1</v>
      </c>
      <c r="D181" s="20" t="b">
        <v>0</v>
      </c>
      <c r="E181" s="20" t="b">
        <v>1</v>
      </c>
      <c r="F181" s="20" t="b">
        <v>0</v>
      </c>
    </row>
    <row r="182" spans="2:6" x14ac:dyDescent="0.25">
      <c r="B182" t="s">
        <v>279</v>
      </c>
      <c r="C182" s="20" t="b">
        <v>1</v>
      </c>
      <c r="D182" s="20" t="b">
        <v>0</v>
      </c>
      <c r="E182" s="20" t="b">
        <v>1</v>
      </c>
      <c r="F182" s="20" t="b">
        <v>0</v>
      </c>
    </row>
    <row r="183" spans="2:6" x14ac:dyDescent="0.25">
      <c r="B183" t="s">
        <v>280</v>
      </c>
      <c r="C183" s="20" t="b">
        <v>1</v>
      </c>
      <c r="D183" s="20" t="b">
        <v>0</v>
      </c>
      <c r="E183" s="20" t="b">
        <v>1</v>
      </c>
      <c r="F183" s="20" t="b">
        <v>0</v>
      </c>
    </row>
    <row r="184" spans="2:6" x14ac:dyDescent="0.25">
      <c r="B184" t="s">
        <v>281</v>
      </c>
      <c r="C184" s="20" t="b">
        <v>1</v>
      </c>
      <c r="D184" s="20" t="b">
        <v>0</v>
      </c>
      <c r="E184" s="20" t="b">
        <v>1</v>
      </c>
      <c r="F184" s="20" t="b">
        <v>0</v>
      </c>
    </row>
    <row r="185" spans="2:6" x14ac:dyDescent="0.25">
      <c r="B185" t="s">
        <v>282</v>
      </c>
      <c r="C185" s="20" t="b">
        <v>1</v>
      </c>
      <c r="D185" s="20" t="b">
        <v>0</v>
      </c>
      <c r="E185" s="20" t="b">
        <v>1</v>
      </c>
      <c r="F185" s="20" t="b">
        <v>0</v>
      </c>
    </row>
    <row r="186" spans="2:6" x14ac:dyDescent="0.25">
      <c r="B186" t="s">
        <v>283</v>
      </c>
      <c r="C186" s="20" t="b">
        <v>1</v>
      </c>
      <c r="D186" s="20" t="b">
        <v>1</v>
      </c>
      <c r="E186" s="20" t="b">
        <v>1</v>
      </c>
      <c r="F186" s="20" t="b">
        <v>0</v>
      </c>
    </row>
    <row r="187" spans="2:6" x14ac:dyDescent="0.25">
      <c r="B187" t="s">
        <v>284</v>
      </c>
      <c r="C187" s="20" t="b">
        <v>1</v>
      </c>
      <c r="D187" s="20" t="b">
        <v>0</v>
      </c>
      <c r="E187" s="20" t="b">
        <v>1</v>
      </c>
      <c r="F187" s="20" t="b">
        <v>0</v>
      </c>
    </row>
    <row r="188" spans="2:6" x14ac:dyDescent="0.25">
      <c r="B188" t="s">
        <v>285</v>
      </c>
      <c r="C188" s="20" t="b">
        <v>1</v>
      </c>
      <c r="D188" s="20" t="b">
        <v>1</v>
      </c>
      <c r="E188" s="20" t="b">
        <v>1</v>
      </c>
      <c r="F188" s="20" t="b">
        <v>0</v>
      </c>
    </row>
    <row r="189" spans="2:6" x14ac:dyDescent="0.25">
      <c r="B189" t="s">
        <v>286</v>
      </c>
      <c r="C189" s="20" t="b">
        <v>1</v>
      </c>
      <c r="D189" s="20" t="b">
        <v>1</v>
      </c>
      <c r="E189" s="20" t="b">
        <v>1</v>
      </c>
      <c r="F189" s="20" t="b">
        <v>0</v>
      </c>
    </row>
    <row r="190" spans="2:6" x14ac:dyDescent="0.25">
      <c r="B190" t="s">
        <v>287</v>
      </c>
      <c r="C190" s="20" t="b">
        <v>1</v>
      </c>
      <c r="D190" s="20" t="b">
        <v>0</v>
      </c>
      <c r="E190" s="20" t="b">
        <v>1</v>
      </c>
      <c r="F190" s="20" t="b">
        <v>0</v>
      </c>
    </row>
    <row r="191" spans="2:6" x14ac:dyDescent="0.25">
      <c r="B191" t="s">
        <v>288</v>
      </c>
      <c r="C191" s="20" t="b">
        <v>1</v>
      </c>
      <c r="D191" s="20" t="b">
        <v>0</v>
      </c>
      <c r="E191" s="20" t="b">
        <v>1</v>
      </c>
      <c r="F191" s="20" t="b">
        <v>0</v>
      </c>
    </row>
    <row r="192" spans="2:6" x14ac:dyDescent="0.25">
      <c r="B192" t="s">
        <v>289</v>
      </c>
      <c r="C192" s="20" t="b">
        <v>1</v>
      </c>
      <c r="D192" s="20" t="b">
        <v>1</v>
      </c>
      <c r="E192" s="20" t="b">
        <v>1</v>
      </c>
      <c r="F192" s="20" t="b">
        <v>0</v>
      </c>
    </row>
    <row r="193" spans="2:6" x14ac:dyDescent="0.25">
      <c r="B193" t="s">
        <v>290</v>
      </c>
      <c r="C193" s="20" t="b">
        <v>1</v>
      </c>
      <c r="D193" s="20" t="b">
        <v>0</v>
      </c>
      <c r="E193" s="20" t="b">
        <v>1</v>
      </c>
      <c r="F193" s="20" t="b">
        <v>0</v>
      </c>
    </row>
    <row r="194" spans="2:6" x14ac:dyDescent="0.25">
      <c r="B194" t="s">
        <v>291</v>
      </c>
      <c r="C194" s="20" t="b">
        <v>1</v>
      </c>
      <c r="D194" s="20" t="b">
        <v>0</v>
      </c>
      <c r="E194" s="20" t="b">
        <v>1</v>
      </c>
      <c r="F194" s="20" t="b">
        <v>0</v>
      </c>
    </row>
    <row r="195" spans="2:6" x14ac:dyDescent="0.25">
      <c r="B195" t="s">
        <v>292</v>
      </c>
      <c r="C195" s="20" t="b">
        <v>1</v>
      </c>
      <c r="D195" s="20" t="b">
        <v>0</v>
      </c>
      <c r="E195" s="20" t="b">
        <v>1</v>
      </c>
      <c r="F195" s="20" t="b">
        <v>0</v>
      </c>
    </row>
    <row r="196" spans="2:6" x14ac:dyDescent="0.25">
      <c r="B196" t="s">
        <v>293</v>
      </c>
      <c r="C196" s="20" t="b">
        <v>1</v>
      </c>
      <c r="D196" s="20" t="b">
        <v>0</v>
      </c>
      <c r="E196" s="20" t="b">
        <v>1</v>
      </c>
      <c r="F196" s="20" t="b">
        <v>0</v>
      </c>
    </row>
    <row r="197" spans="2:6" x14ac:dyDescent="0.25">
      <c r="B197" t="s">
        <v>294</v>
      </c>
      <c r="C197" s="20" t="b">
        <v>1</v>
      </c>
      <c r="D197" s="20" t="b">
        <v>0</v>
      </c>
      <c r="E197" s="20" t="b">
        <v>1</v>
      </c>
      <c r="F197" s="20" t="b">
        <v>0</v>
      </c>
    </row>
    <row r="198" spans="2:6" x14ac:dyDescent="0.25">
      <c r="B198" t="s">
        <v>295</v>
      </c>
      <c r="C198" s="20" t="b">
        <v>1</v>
      </c>
      <c r="D198" s="20" t="b">
        <v>0</v>
      </c>
      <c r="E198" s="20" t="b">
        <v>1</v>
      </c>
      <c r="F198" s="20" t="b">
        <v>0</v>
      </c>
    </row>
    <row r="199" spans="2:6" x14ac:dyDescent="0.25">
      <c r="B199" t="s">
        <v>296</v>
      </c>
      <c r="C199" s="20" t="b">
        <v>1</v>
      </c>
      <c r="D199" s="20" t="b">
        <v>0</v>
      </c>
      <c r="E199" s="20" t="b">
        <v>1</v>
      </c>
      <c r="F199" s="20" t="b">
        <v>0</v>
      </c>
    </row>
    <row r="200" spans="2:6" x14ac:dyDescent="0.25">
      <c r="B200" t="s">
        <v>297</v>
      </c>
      <c r="C200" s="20" t="b">
        <v>1</v>
      </c>
      <c r="D200" s="20" t="b">
        <v>0</v>
      </c>
      <c r="E200" s="20" t="b">
        <v>1</v>
      </c>
      <c r="F200" s="20" t="b">
        <v>0</v>
      </c>
    </row>
    <row r="201" spans="2:6" x14ac:dyDescent="0.25">
      <c r="B201" t="s">
        <v>298</v>
      </c>
      <c r="C201" s="20" t="b">
        <v>1</v>
      </c>
      <c r="D201" s="20" t="b">
        <v>0</v>
      </c>
      <c r="E201" s="20" t="b">
        <v>1</v>
      </c>
      <c r="F201" s="20" t="b">
        <v>0</v>
      </c>
    </row>
    <row r="202" spans="2:6" x14ac:dyDescent="0.25">
      <c r="B202" t="s">
        <v>299</v>
      </c>
      <c r="C202" s="20" t="b">
        <v>1</v>
      </c>
      <c r="D202" s="20" t="b">
        <v>1</v>
      </c>
      <c r="E202" s="20" t="b">
        <v>1</v>
      </c>
      <c r="F202" s="20" t="b">
        <v>0</v>
      </c>
    </row>
    <row r="203" spans="2:6" x14ac:dyDescent="0.25">
      <c r="B203" t="s">
        <v>300</v>
      </c>
      <c r="C203" s="20" t="b">
        <v>1</v>
      </c>
      <c r="D203" s="20" t="b">
        <v>1</v>
      </c>
      <c r="E203" s="20" t="b">
        <v>1</v>
      </c>
      <c r="F203" s="20" t="b">
        <v>0</v>
      </c>
    </row>
    <row r="204" spans="2:6" x14ac:dyDescent="0.25">
      <c r="B204" t="s">
        <v>301</v>
      </c>
      <c r="C204" s="20" t="b">
        <v>1</v>
      </c>
      <c r="D204" s="20" t="b">
        <v>0</v>
      </c>
      <c r="E204" s="20" t="b">
        <v>1</v>
      </c>
      <c r="F204" s="20" t="b">
        <v>0</v>
      </c>
    </row>
    <row r="205" spans="2:6" x14ac:dyDescent="0.25">
      <c r="B205" t="s">
        <v>302</v>
      </c>
      <c r="C205" s="20" t="b">
        <v>1</v>
      </c>
      <c r="D205" s="20" t="b">
        <v>0</v>
      </c>
      <c r="E205" s="20" t="b">
        <v>1</v>
      </c>
      <c r="F205" s="20" t="b">
        <v>0</v>
      </c>
    </row>
    <row r="206" spans="2:6" x14ac:dyDescent="0.25">
      <c r="B206" t="s">
        <v>303</v>
      </c>
      <c r="C206" s="20" t="b">
        <v>1</v>
      </c>
      <c r="D206" s="20" t="b">
        <v>0</v>
      </c>
      <c r="E206" s="20" t="b">
        <v>1</v>
      </c>
      <c r="F206" s="20" t="b">
        <v>0</v>
      </c>
    </row>
    <row r="207" spans="2:6" x14ac:dyDescent="0.25">
      <c r="B207" t="s">
        <v>304</v>
      </c>
      <c r="C207" s="20" t="b">
        <v>1</v>
      </c>
      <c r="D207" s="20" t="b">
        <v>0</v>
      </c>
      <c r="E207" s="20" t="b">
        <v>1</v>
      </c>
      <c r="F207" s="20" t="b">
        <v>0</v>
      </c>
    </row>
    <row r="208" spans="2:6" x14ac:dyDescent="0.25">
      <c r="B208" t="s">
        <v>305</v>
      </c>
      <c r="C208" s="20" t="b">
        <v>1</v>
      </c>
      <c r="D208" s="20" t="b">
        <v>0</v>
      </c>
      <c r="E208" s="20" t="b">
        <v>1</v>
      </c>
      <c r="F208" s="20" t="b">
        <v>0</v>
      </c>
    </row>
    <row r="209" spans="2:6" x14ac:dyDescent="0.25">
      <c r="B209" t="s">
        <v>306</v>
      </c>
      <c r="C209" s="20" t="b">
        <v>1</v>
      </c>
      <c r="D209" s="20" t="b">
        <v>1</v>
      </c>
      <c r="E209" s="20" t="b">
        <v>1</v>
      </c>
      <c r="F209" s="20" t="b">
        <v>0</v>
      </c>
    </row>
    <row r="210" spans="2:6" x14ac:dyDescent="0.25">
      <c r="B210" t="s">
        <v>307</v>
      </c>
      <c r="C210" s="20" t="b">
        <v>1</v>
      </c>
      <c r="D210" s="20" t="b">
        <v>0</v>
      </c>
      <c r="E210" s="20" t="b">
        <v>1</v>
      </c>
      <c r="F210" s="20" t="b">
        <v>0</v>
      </c>
    </row>
    <row r="211" spans="2:6" x14ac:dyDescent="0.25">
      <c r="B211" t="s">
        <v>308</v>
      </c>
      <c r="C211" s="20" t="b">
        <v>1</v>
      </c>
      <c r="D211" s="20" t="b">
        <v>1</v>
      </c>
      <c r="E211" s="20" t="b">
        <v>1</v>
      </c>
      <c r="F211" s="20" t="b">
        <v>0</v>
      </c>
    </row>
    <row r="212" spans="2:6" x14ac:dyDescent="0.25">
      <c r="B212" t="s">
        <v>309</v>
      </c>
      <c r="C212" s="20" t="b">
        <v>1</v>
      </c>
      <c r="D212" s="20" t="b">
        <v>0</v>
      </c>
      <c r="E212" s="20" t="b">
        <v>1</v>
      </c>
      <c r="F212" s="20" t="b">
        <v>0</v>
      </c>
    </row>
    <row r="213" spans="2:6" x14ac:dyDescent="0.25">
      <c r="B213" t="s">
        <v>310</v>
      </c>
      <c r="C213" s="20" t="b">
        <v>1</v>
      </c>
      <c r="D213" s="20" t="b">
        <v>0</v>
      </c>
      <c r="E213" s="20" t="b">
        <v>1</v>
      </c>
      <c r="F213" s="20" t="b">
        <v>0</v>
      </c>
    </row>
    <row r="214" spans="2:6" x14ac:dyDescent="0.25">
      <c r="B214" t="s">
        <v>311</v>
      </c>
      <c r="C214" s="20" t="b">
        <v>1</v>
      </c>
      <c r="D214" s="20" t="b">
        <v>1</v>
      </c>
      <c r="E214" s="20" t="b">
        <v>1</v>
      </c>
      <c r="F214" s="20" t="b">
        <v>0</v>
      </c>
    </row>
    <row r="215" spans="2:6" x14ac:dyDescent="0.25">
      <c r="B215" t="s">
        <v>312</v>
      </c>
      <c r="C215" s="20" t="b">
        <v>1</v>
      </c>
      <c r="D215" s="20" t="b">
        <v>0</v>
      </c>
      <c r="E215" s="20" t="b">
        <v>1</v>
      </c>
      <c r="F215" s="20" t="b">
        <v>0</v>
      </c>
    </row>
    <row r="216" spans="2:6" x14ac:dyDescent="0.25">
      <c r="B216" t="s">
        <v>313</v>
      </c>
      <c r="C216" s="20" t="b">
        <v>1</v>
      </c>
      <c r="D216" s="20" t="b">
        <v>0</v>
      </c>
      <c r="E216" s="20" t="b">
        <v>1</v>
      </c>
      <c r="F216" s="20" t="b">
        <v>0</v>
      </c>
    </row>
    <row r="217" spans="2:6" x14ac:dyDescent="0.25">
      <c r="B217" t="s">
        <v>314</v>
      </c>
      <c r="C217" s="20" t="b">
        <v>1</v>
      </c>
      <c r="D217" s="20" t="b">
        <v>0</v>
      </c>
      <c r="E217" s="20" t="b">
        <v>1</v>
      </c>
      <c r="F217" s="20" t="b">
        <v>0</v>
      </c>
    </row>
    <row r="218" spans="2:6" x14ac:dyDescent="0.25">
      <c r="B218" t="s">
        <v>315</v>
      </c>
      <c r="C218" s="20" t="b">
        <v>1</v>
      </c>
      <c r="D218" s="20" t="b">
        <v>0</v>
      </c>
      <c r="E218" s="20" t="b">
        <v>1</v>
      </c>
      <c r="F218" s="20" t="b">
        <v>0</v>
      </c>
    </row>
    <row r="219" spans="2:6" x14ac:dyDescent="0.25">
      <c r="B219" t="s">
        <v>316</v>
      </c>
      <c r="C219" s="20" t="b">
        <v>1</v>
      </c>
      <c r="D219" s="20" t="b">
        <v>0</v>
      </c>
      <c r="E219" s="20" t="b">
        <v>1</v>
      </c>
      <c r="F219" s="20" t="b">
        <v>0</v>
      </c>
    </row>
    <row r="220" spans="2:6" x14ac:dyDescent="0.25">
      <c r="B220" t="s">
        <v>317</v>
      </c>
      <c r="C220" s="20" t="b">
        <v>1</v>
      </c>
      <c r="D220" s="20" t="b">
        <v>0</v>
      </c>
      <c r="E220" s="20" t="b">
        <v>1</v>
      </c>
      <c r="F220" s="20" t="b">
        <v>0</v>
      </c>
    </row>
    <row r="221" spans="2:6" x14ac:dyDescent="0.25">
      <c r="B221" t="s">
        <v>318</v>
      </c>
      <c r="C221" s="20" t="b">
        <v>1</v>
      </c>
      <c r="D221" s="20" t="b">
        <v>1</v>
      </c>
      <c r="E221" s="20" t="b">
        <v>1</v>
      </c>
      <c r="F221" s="20" t="b">
        <v>0</v>
      </c>
    </row>
    <row r="222" spans="2:6" x14ac:dyDescent="0.25">
      <c r="B222" t="s">
        <v>319</v>
      </c>
      <c r="C222" s="20" t="b">
        <v>1</v>
      </c>
      <c r="D222" s="20" t="b">
        <v>1</v>
      </c>
      <c r="E222" s="20" t="b">
        <v>1</v>
      </c>
      <c r="F222" s="20" t="b">
        <v>0</v>
      </c>
    </row>
    <row r="223" spans="2:6" x14ac:dyDescent="0.25">
      <c r="B223" t="s">
        <v>320</v>
      </c>
      <c r="C223" s="20" t="b">
        <v>1</v>
      </c>
      <c r="D223" s="20" t="b">
        <v>0</v>
      </c>
      <c r="E223" s="20" t="b">
        <v>1</v>
      </c>
      <c r="F223" s="20" t="b">
        <v>0</v>
      </c>
    </row>
    <row r="224" spans="2:6" x14ac:dyDescent="0.25">
      <c r="B224" t="s">
        <v>321</v>
      </c>
      <c r="C224" s="20" t="b">
        <v>1</v>
      </c>
      <c r="D224" s="20" t="b">
        <v>0</v>
      </c>
      <c r="E224" s="20" t="b">
        <v>1</v>
      </c>
      <c r="F224" s="20" t="b">
        <v>0</v>
      </c>
    </row>
    <row r="225" spans="2:6" x14ac:dyDescent="0.25">
      <c r="B225" t="s">
        <v>322</v>
      </c>
      <c r="C225" s="20" t="b">
        <v>1</v>
      </c>
      <c r="D225" s="20" t="b">
        <v>0</v>
      </c>
      <c r="E225" s="20" t="b">
        <v>1</v>
      </c>
      <c r="F225" s="20" t="b">
        <v>0</v>
      </c>
    </row>
    <row r="226" spans="2:6" x14ac:dyDescent="0.25">
      <c r="B226" t="s">
        <v>323</v>
      </c>
      <c r="C226" s="20" t="b">
        <v>1</v>
      </c>
      <c r="D226" s="20" t="b">
        <v>0</v>
      </c>
      <c r="E226" s="20" t="b">
        <v>1</v>
      </c>
      <c r="F226" s="20" t="b">
        <v>0</v>
      </c>
    </row>
    <row r="227" spans="2:6" x14ac:dyDescent="0.25">
      <c r="B227" t="s">
        <v>324</v>
      </c>
      <c r="C227" s="20" t="b">
        <v>1</v>
      </c>
      <c r="D227" s="20" t="b">
        <v>0</v>
      </c>
      <c r="E227" s="20" t="b">
        <v>1</v>
      </c>
      <c r="F227" s="20" t="b">
        <v>0</v>
      </c>
    </row>
    <row r="228" spans="2:6" x14ac:dyDescent="0.25">
      <c r="B228" t="s">
        <v>325</v>
      </c>
      <c r="C228" s="20" t="b">
        <v>1</v>
      </c>
      <c r="D228" s="20" t="b">
        <v>1</v>
      </c>
      <c r="E228" s="20" t="b">
        <v>1</v>
      </c>
      <c r="F228" s="20" t="b">
        <v>0</v>
      </c>
    </row>
    <row r="229" spans="2:6" x14ac:dyDescent="0.25">
      <c r="B229" t="s">
        <v>326</v>
      </c>
      <c r="C229" s="20" t="b">
        <v>1</v>
      </c>
      <c r="D229" s="20" t="b">
        <v>1</v>
      </c>
      <c r="E229" s="20" t="b">
        <v>1</v>
      </c>
      <c r="F229" s="20" t="b">
        <v>0</v>
      </c>
    </row>
    <row r="230" spans="2:6" x14ac:dyDescent="0.25">
      <c r="B230" t="s">
        <v>327</v>
      </c>
      <c r="C230" s="20" t="b">
        <v>1</v>
      </c>
      <c r="D230" s="20" t="b">
        <v>0</v>
      </c>
      <c r="E230" s="20" t="b">
        <v>1</v>
      </c>
      <c r="F230" s="20" t="b">
        <v>0</v>
      </c>
    </row>
    <row r="231" spans="2:6" x14ac:dyDescent="0.25">
      <c r="B231" t="s">
        <v>328</v>
      </c>
      <c r="C231" s="20" t="b">
        <v>1</v>
      </c>
      <c r="D231" s="20" t="b">
        <v>0</v>
      </c>
      <c r="E231" s="20" t="b">
        <v>1</v>
      </c>
      <c r="F231" s="20" t="b">
        <v>0</v>
      </c>
    </row>
    <row r="232" spans="2:6" x14ac:dyDescent="0.25">
      <c r="B232" t="s">
        <v>329</v>
      </c>
      <c r="C232" s="20" t="b">
        <v>1</v>
      </c>
      <c r="D232" s="20" t="b">
        <v>0</v>
      </c>
      <c r="E232" s="20" t="b">
        <v>1</v>
      </c>
      <c r="F232" s="20" t="b">
        <v>0</v>
      </c>
    </row>
    <row r="233" spans="2:6" x14ac:dyDescent="0.25">
      <c r="B233" t="s">
        <v>330</v>
      </c>
      <c r="C233" s="20" t="b">
        <v>1</v>
      </c>
      <c r="D233" s="20" t="b">
        <v>0</v>
      </c>
      <c r="E233" s="20" t="b">
        <v>1</v>
      </c>
      <c r="F233" s="20" t="b">
        <v>0</v>
      </c>
    </row>
    <row r="234" spans="2:6" x14ac:dyDescent="0.25">
      <c r="B234" t="s">
        <v>331</v>
      </c>
      <c r="C234" s="20" t="b">
        <v>1</v>
      </c>
      <c r="D234" s="20" t="b">
        <v>0</v>
      </c>
      <c r="E234" s="20" t="b">
        <v>1</v>
      </c>
      <c r="F234" s="20" t="b">
        <v>0</v>
      </c>
    </row>
    <row r="235" spans="2:6" x14ac:dyDescent="0.25">
      <c r="B235" t="s">
        <v>332</v>
      </c>
      <c r="C235" s="20" t="b">
        <v>1</v>
      </c>
      <c r="D235" s="20" t="b">
        <v>0</v>
      </c>
      <c r="E235" s="20" t="b">
        <v>1</v>
      </c>
      <c r="F235" s="20" t="b">
        <v>0</v>
      </c>
    </row>
    <row r="236" spans="2:6" x14ac:dyDescent="0.25">
      <c r="B236" t="s">
        <v>333</v>
      </c>
      <c r="C236" s="20" t="b">
        <v>1</v>
      </c>
      <c r="D236" s="20" t="b">
        <v>0</v>
      </c>
      <c r="E236" s="20" t="b">
        <v>1</v>
      </c>
      <c r="F236" s="20" t="b">
        <v>0</v>
      </c>
    </row>
    <row r="237" spans="2:6" x14ac:dyDescent="0.25">
      <c r="B237" t="s">
        <v>334</v>
      </c>
      <c r="C237" s="20" t="b">
        <v>1</v>
      </c>
      <c r="D237" s="20" t="b">
        <v>0</v>
      </c>
      <c r="E237" s="20" t="b">
        <v>1</v>
      </c>
      <c r="F237" s="20" t="b">
        <v>0</v>
      </c>
    </row>
    <row r="238" spans="2:6" x14ac:dyDescent="0.25">
      <c r="B238" t="s">
        <v>335</v>
      </c>
      <c r="C238" s="20" t="b">
        <v>1</v>
      </c>
      <c r="D238" s="20" t="b">
        <v>0</v>
      </c>
      <c r="E238" s="20" t="b">
        <v>1</v>
      </c>
      <c r="F238" s="20" t="b">
        <v>0</v>
      </c>
    </row>
    <row r="239" spans="2:6" x14ac:dyDescent="0.25">
      <c r="B239" t="s">
        <v>336</v>
      </c>
      <c r="C239" s="20" t="b">
        <v>1</v>
      </c>
      <c r="D239" s="20" t="b">
        <v>0</v>
      </c>
      <c r="E239" s="20" t="b">
        <v>1</v>
      </c>
      <c r="F239" s="20" t="b">
        <v>0</v>
      </c>
    </row>
    <row r="240" spans="2:6" x14ac:dyDescent="0.25">
      <c r="B240" t="s">
        <v>337</v>
      </c>
      <c r="C240" s="20" t="b">
        <v>1</v>
      </c>
      <c r="D240" s="20" t="b">
        <v>0</v>
      </c>
      <c r="E240" s="20" t="b">
        <v>1</v>
      </c>
      <c r="F240" s="20" t="b">
        <v>0</v>
      </c>
    </row>
    <row r="241" spans="2:6" x14ac:dyDescent="0.25">
      <c r="B241" t="s">
        <v>338</v>
      </c>
      <c r="C241" s="20" t="b">
        <v>1</v>
      </c>
      <c r="D241" s="20" t="b">
        <v>1</v>
      </c>
      <c r="E241" s="20" t="b">
        <v>1</v>
      </c>
      <c r="F241" s="20" t="b">
        <v>0</v>
      </c>
    </row>
    <row r="242" spans="2:6" x14ac:dyDescent="0.25">
      <c r="B242" t="s">
        <v>339</v>
      </c>
      <c r="C242" s="20" t="b">
        <v>1</v>
      </c>
      <c r="D242" s="20" t="b">
        <v>0</v>
      </c>
      <c r="E242" s="20" t="b">
        <v>1</v>
      </c>
      <c r="F242" s="20" t="b">
        <v>0</v>
      </c>
    </row>
    <row r="243" spans="2:6" x14ac:dyDescent="0.25">
      <c r="B243" t="s">
        <v>340</v>
      </c>
      <c r="C243" s="20" t="b">
        <v>1</v>
      </c>
      <c r="D243" s="20" t="b">
        <v>1</v>
      </c>
      <c r="E243" s="20" t="b">
        <v>1</v>
      </c>
      <c r="F243" s="20" t="b">
        <v>0</v>
      </c>
    </row>
    <row r="244" spans="2:6" x14ac:dyDescent="0.25">
      <c r="B244" t="s">
        <v>341</v>
      </c>
      <c r="C244" s="20" t="b">
        <v>1</v>
      </c>
      <c r="D244" s="20" t="b">
        <v>1</v>
      </c>
      <c r="E244" s="20" t="b">
        <v>1</v>
      </c>
      <c r="F244" s="20" t="b">
        <v>0</v>
      </c>
    </row>
    <row r="245" spans="2:6" x14ac:dyDescent="0.25">
      <c r="B245" t="s">
        <v>342</v>
      </c>
      <c r="C245" s="20" t="b">
        <v>1</v>
      </c>
      <c r="D245" s="20" t="b">
        <v>0</v>
      </c>
      <c r="E245" s="20" t="b">
        <v>1</v>
      </c>
      <c r="F245" s="20" t="b">
        <v>0</v>
      </c>
    </row>
    <row r="246" spans="2:6" x14ac:dyDescent="0.25">
      <c r="B246" t="s">
        <v>343</v>
      </c>
      <c r="C246" s="20" t="b">
        <v>1</v>
      </c>
      <c r="D246" s="20" t="b">
        <v>0</v>
      </c>
      <c r="E246" s="20" t="b">
        <v>1</v>
      </c>
      <c r="F246" s="20" t="b">
        <v>0</v>
      </c>
    </row>
    <row r="247" spans="2:6" x14ac:dyDescent="0.25">
      <c r="B247" t="s">
        <v>344</v>
      </c>
      <c r="C247" s="20" t="b">
        <v>1</v>
      </c>
      <c r="D247" s="20" t="b">
        <v>0</v>
      </c>
      <c r="E247" s="20" t="b">
        <v>1</v>
      </c>
      <c r="F247" s="20" t="b">
        <v>0</v>
      </c>
    </row>
    <row r="248" spans="2:6" x14ac:dyDescent="0.25">
      <c r="B248" t="s">
        <v>345</v>
      </c>
      <c r="C248" s="20" t="b">
        <v>1</v>
      </c>
      <c r="D248" s="20" t="b">
        <v>0</v>
      </c>
      <c r="E248" s="20" t="b">
        <v>1</v>
      </c>
      <c r="F248" s="20" t="b">
        <v>0</v>
      </c>
    </row>
    <row r="249" spans="2:6" x14ac:dyDescent="0.25">
      <c r="B249" t="s">
        <v>346</v>
      </c>
      <c r="C249" s="20" t="b">
        <v>1</v>
      </c>
      <c r="D249" s="20" t="b">
        <v>0</v>
      </c>
      <c r="E249" s="20" t="b">
        <v>1</v>
      </c>
      <c r="F249" s="20" t="b">
        <v>0</v>
      </c>
    </row>
    <row r="250" spans="2:6" x14ac:dyDescent="0.25">
      <c r="B250" t="s">
        <v>347</v>
      </c>
      <c r="C250" s="20" t="b">
        <v>1</v>
      </c>
      <c r="D250" s="20" t="b">
        <v>0</v>
      </c>
      <c r="E250" s="20" t="b">
        <v>1</v>
      </c>
      <c r="F250" s="20" t="b">
        <v>0</v>
      </c>
    </row>
    <row r="251" spans="2:6" x14ac:dyDescent="0.25">
      <c r="B251" t="s">
        <v>348</v>
      </c>
      <c r="C251" s="20" t="b">
        <v>1</v>
      </c>
      <c r="D251" s="20" t="b">
        <v>1</v>
      </c>
      <c r="E251" s="20" t="b">
        <v>1</v>
      </c>
      <c r="F251" s="20" t="b">
        <v>0</v>
      </c>
    </row>
    <row r="252" spans="2:6" x14ac:dyDescent="0.25">
      <c r="B252" t="s">
        <v>349</v>
      </c>
      <c r="C252" s="20" t="b">
        <v>1</v>
      </c>
      <c r="D252" s="20" t="b">
        <v>0</v>
      </c>
      <c r="E252" s="20" t="b">
        <v>1</v>
      </c>
      <c r="F252" s="20" t="b">
        <v>0</v>
      </c>
    </row>
    <row r="253" spans="2:6" x14ac:dyDescent="0.25">
      <c r="B253" t="s">
        <v>350</v>
      </c>
      <c r="C253" s="20" t="b">
        <v>1</v>
      </c>
      <c r="D253" s="20" t="b">
        <v>0</v>
      </c>
      <c r="E253" s="20" t="b">
        <v>1</v>
      </c>
      <c r="F253" s="20" t="b">
        <v>0</v>
      </c>
    </row>
    <row r="254" spans="2:6" x14ac:dyDescent="0.25">
      <c r="B254" t="s">
        <v>351</v>
      </c>
      <c r="C254" s="20" t="b">
        <v>1</v>
      </c>
      <c r="D254" s="20" t="b">
        <v>0</v>
      </c>
      <c r="E254" s="20" t="b">
        <v>1</v>
      </c>
      <c r="F254" s="20" t="b">
        <v>0</v>
      </c>
    </row>
    <row r="255" spans="2:6" x14ac:dyDescent="0.25">
      <c r="B255" t="s">
        <v>352</v>
      </c>
      <c r="C255" s="20" t="b">
        <v>1</v>
      </c>
      <c r="D255" s="20" t="b">
        <v>0</v>
      </c>
      <c r="E255" s="20" t="b">
        <v>1</v>
      </c>
      <c r="F255" s="20" t="b">
        <v>0</v>
      </c>
    </row>
    <row r="256" spans="2:6" x14ac:dyDescent="0.25">
      <c r="B256" t="s">
        <v>353</v>
      </c>
      <c r="C256" s="20" t="b">
        <v>1</v>
      </c>
      <c r="D256" s="20" t="b">
        <v>0</v>
      </c>
      <c r="E256" s="20" t="b">
        <v>1</v>
      </c>
      <c r="F256" s="20" t="b">
        <v>0</v>
      </c>
    </row>
    <row r="257" spans="2:6" x14ac:dyDescent="0.25">
      <c r="B257" t="s">
        <v>354</v>
      </c>
      <c r="C257" s="20" t="b">
        <v>1</v>
      </c>
      <c r="D257" s="20" t="b">
        <v>0</v>
      </c>
      <c r="E257" s="20" t="b">
        <v>1</v>
      </c>
      <c r="F257" s="20" t="b">
        <v>0</v>
      </c>
    </row>
    <row r="258" spans="2:6" x14ac:dyDescent="0.25">
      <c r="B258" t="s">
        <v>355</v>
      </c>
      <c r="C258" s="20" t="b">
        <v>1</v>
      </c>
      <c r="D258" s="20" t="b">
        <v>0</v>
      </c>
      <c r="E258" s="20" t="b">
        <v>1</v>
      </c>
      <c r="F258" s="20" t="b">
        <v>0</v>
      </c>
    </row>
    <row r="259" spans="2:6" x14ac:dyDescent="0.25">
      <c r="B259" t="s">
        <v>356</v>
      </c>
      <c r="C259" s="20" t="b">
        <v>1</v>
      </c>
      <c r="D259" s="20" t="b">
        <v>1</v>
      </c>
      <c r="E259" s="20" t="b">
        <v>1</v>
      </c>
      <c r="F259" s="20" t="b">
        <v>0</v>
      </c>
    </row>
    <row r="260" spans="2:6" x14ac:dyDescent="0.25">
      <c r="B260" t="s">
        <v>357</v>
      </c>
      <c r="C260" s="20" t="b">
        <v>1</v>
      </c>
      <c r="D260" s="20" t="b">
        <v>1</v>
      </c>
      <c r="E260" s="20" t="b">
        <v>1</v>
      </c>
      <c r="F260" s="20" t="b">
        <v>0</v>
      </c>
    </row>
    <row r="261" spans="2:6" x14ac:dyDescent="0.25">
      <c r="B261" t="s">
        <v>358</v>
      </c>
      <c r="C261" s="20" t="b">
        <v>1</v>
      </c>
      <c r="D261" s="20" t="b">
        <v>0</v>
      </c>
      <c r="E261" s="20" t="b">
        <v>1</v>
      </c>
      <c r="F261" s="20" t="b">
        <v>0</v>
      </c>
    </row>
    <row r="262" spans="2:6" x14ac:dyDescent="0.25">
      <c r="B262" t="s">
        <v>359</v>
      </c>
      <c r="C262" s="20" t="b">
        <v>1</v>
      </c>
      <c r="D262" s="20" t="b">
        <v>0</v>
      </c>
      <c r="E262" s="20" t="b">
        <v>1</v>
      </c>
      <c r="F262" s="20" t="b">
        <v>0</v>
      </c>
    </row>
    <row r="263" spans="2:6" x14ac:dyDescent="0.25">
      <c r="B263" t="s">
        <v>360</v>
      </c>
      <c r="C263" s="20" t="b">
        <v>1</v>
      </c>
      <c r="D263" s="20" t="b">
        <v>0</v>
      </c>
      <c r="E263" s="20" t="b">
        <v>1</v>
      </c>
      <c r="F263" s="20" t="b">
        <v>0</v>
      </c>
    </row>
    <row r="264" spans="2:6" x14ac:dyDescent="0.25">
      <c r="B264" t="s">
        <v>361</v>
      </c>
      <c r="C264" s="20" t="b">
        <v>1</v>
      </c>
      <c r="D264" s="20" t="b">
        <v>0</v>
      </c>
      <c r="E264" s="20" t="b">
        <v>1</v>
      </c>
      <c r="F264" s="20" t="b">
        <v>0</v>
      </c>
    </row>
    <row r="265" spans="2:6" x14ac:dyDescent="0.25">
      <c r="B265" t="s">
        <v>362</v>
      </c>
      <c r="C265" s="20" t="b">
        <v>1</v>
      </c>
      <c r="D265" s="20" t="b">
        <v>1</v>
      </c>
      <c r="E265" s="20" t="b">
        <v>1</v>
      </c>
      <c r="F265" s="20" t="b">
        <v>0</v>
      </c>
    </row>
    <row r="266" spans="2:6" x14ac:dyDescent="0.25">
      <c r="B266" t="s">
        <v>363</v>
      </c>
      <c r="C266" s="20" t="b">
        <v>1</v>
      </c>
      <c r="D266" s="20" t="b">
        <v>1</v>
      </c>
      <c r="E266" s="20" t="b">
        <v>1</v>
      </c>
      <c r="F266" s="20" t="b">
        <v>0</v>
      </c>
    </row>
    <row r="267" spans="2:6" x14ac:dyDescent="0.25">
      <c r="B267" t="s">
        <v>364</v>
      </c>
      <c r="C267" s="20" t="b">
        <v>1</v>
      </c>
      <c r="D267" s="20" t="b">
        <v>0</v>
      </c>
      <c r="E267" s="20" t="b">
        <v>1</v>
      </c>
      <c r="F267" s="20" t="b">
        <v>0</v>
      </c>
    </row>
    <row r="268" spans="2:6" x14ac:dyDescent="0.25">
      <c r="B268" t="s">
        <v>365</v>
      </c>
      <c r="C268" s="20" t="b">
        <v>1</v>
      </c>
      <c r="D268" s="20" t="b">
        <v>0</v>
      </c>
      <c r="E268" s="20" t="b">
        <v>1</v>
      </c>
      <c r="F268" s="20" t="b">
        <v>0</v>
      </c>
    </row>
    <row r="269" spans="2:6" x14ac:dyDescent="0.25">
      <c r="B269" t="s">
        <v>366</v>
      </c>
      <c r="C269" s="20" t="b">
        <v>1</v>
      </c>
      <c r="D269" s="20" t="b">
        <v>0</v>
      </c>
      <c r="E269" s="20" t="b">
        <v>1</v>
      </c>
      <c r="F269" s="20" t="b">
        <v>0</v>
      </c>
    </row>
    <row r="270" spans="2:6" x14ac:dyDescent="0.25">
      <c r="B270" t="s">
        <v>367</v>
      </c>
      <c r="C270" s="20" t="b">
        <v>1</v>
      </c>
      <c r="D270" s="20" t="b">
        <v>0</v>
      </c>
      <c r="E270" s="20" t="b">
        <v>1</v>
      </c>
      <c r="F270" s="20" t="b">
        <v>0</v>
      </c>
    </row>
    <row r="271" spans="2:6" x14ac:dyDescent="0.25">
      <c r="B271" t="s">
        <v>368</v>
      </c>
      <c r="C271" s="20" t="b">
        <v>1</v>
      </c>
      <c r="D271" s="20" t="b">
        <v>0</v>
      </c>
      <c r="E271" s="20" t="b">
        <v>1</v>
      </c>
      <c r="F271" s="20" t="b">
        <v>0</v>
      </c>
    </row>
    <row r="272" spans="2:6" x14ac:dyDescent="0.25">
      <c r="B272" t="s">
        <v>369</v>
      </c>
      <c r="C272" s="20" t="b">
        <v>1</v>
      </c>
      <c r="D272" s="20" t="b">
        <v>0</v>
      </c>
      <c r="E272" s="20" t="b">
        <v>1</v>
      </c>
      <c r="F272" s="20" t="b">
        <v>0</v>
      </c>
    </row>
    <row r="273" spans="2:6" x14ac:dyDescent="0.25">
      <c r="B273" t="s">
        <v>370</v>
      </c>
      <c r="C273" s="20" t="b">
        <v>1</v>
      </c>
      <c r="D273" s="20" t="b">
        <v>0</v>
      </c>
      <c r="E273" s="20" t="b">
        <v>1</v>
      </c>
      <c r="F273" s="20" t="b">
        <v>0</v>
      </c>
    </row>
    <row r="274" spans="2:6" x14ac:dyDescent="0.25">
      <c r="B274" t="s">
        <v>371</v>
      </c>
      <c r="C274" s="20" t="b">
        <v>1</v>
      </c>
      <c r="D274" s="20" t="b">
        <v>0</v>
      </c>
      <c r="E274" s="20" t="b">
        <v>1</v>
      </c>
      <c r="F274" s="20" t="b">
        <v>0</v>
      </c>
    </row>
    <row r="275" spans="2:6" x14ac:dyDescent="0.25">
      <c r="B275" t="s">
        <v>372</v>
      </c>
      <c r="C275" s="20" t="b">
        <v>1</v>
      </c>
      <c r="D275" s="20" t="b">
        <v>0</v>
      </c>
      <c r="E275" s="20" t="b">
        <v>1</v>
      </c>
      <c r="F275" s="20" t="b">
        <v>0</v>
      </c>
    </row>
    <row r="276" spans="2:6" x14ac:dyDescent="0.25">
      <c r="B276" t="s">
        <v>373</v>
      </c>
      <c r="C276" s="20" t="b">
        <v>1</v>
      </c>
      <c r="D276" s="20" t="b">
        <v>1</v>
      </c>
      <c r="E276" s="20" t="b">
        <v>1</v>
      </c>
      <c r="F276" s="20" t="b">
        <v>0</v>
      </c>
    </row>
    <row r="277" spans="2:6" x14ac:dyDescent="0.25">
      <c r="B277" t="s">
        <v>374</v>
      </c>
      <c r="C277" s="20" t="b">
        <v>1</v>
      </c>
      <c r="D277" s="20" t="b">
        <v>1</v>
      </c>
      <c r="E277" s="20" t="b">
        <v>1</v>
      </c>
      <c r="F277" s="20" t="b">
        <v>0</v>
      </c>
    </row>
    <row r="278" spans="2:6" x14ac:dyDescent="0.25">
      <c r="B278" t="s">
        <v>375</v>
      </c>
      <c r="C278" s="20" t="b">
        <v>1</v>
      </c>
      <c r="D278" s="20" t="b">
        <v>0</v>
      </c>
      <c r="E278" s="20" t="b">
        <v>1</v>
      </c>
      <c r="F278" s="20" t="b">
        <v>0</v>
      </c>
    </row>
    <row r="279" spans="2:6" x14ac:dyDescent="0.25">
      <c r="B279" t="s">
        <v>376</v>
      </c>
      <c r="C279" s="20" t="b">
        <v>1</v>
      </c>
      <c r="D279" s="20" t="b">
        <v>0</v>
      </c>
      <c r="E279" s="20" t="b">
        <v>1</v>
      </c>
      <c r="F279" s="20" t="b">
        <v>0</v>
      </c>
    </row>
    <row r="280" spans="2:6" x14ac:dyDescent="0.25">
      <c r="B280" t="s">
        <v>377</v>
      </c>
      <c r="C280" s="20" t="b">
        <v>1</v>
      </c>
      <c r="D280" s="20" t="b">
        <v>0</v>
      </c>
      <c r="E280" s="20" t="b">
        <v>1</v>
      </c>
      <c r="F280" s="20" t="b">
        <v>0</v>
      </c>
    </row>
    <row r="281" spans="2:6" x14ac:dyDescent="0.25">
      <c r="B281" t="s">
        <v>378</v>
      </c>
      <c r="C281" s="20" t="b">
        <v>1</v>
      </c>
      <c r="D281" s="20" t="b">
        <v>0</v>
      </c>
      <c r="E281" s="20" t="b">
        <v>1</v>
      </c>
      <c r="F281" s="20" t="b">
        <v>0</v>
      </c>
    </row>
    <row r="282" spans="2:6" x14ac:dyDescent="0.25">
      <c r="B282" t="s">
        <v>379</v>
      </c>
      <c r="C282" s="20" t="b">
        <v>1</v>
      </c>
      <c r="D282" s="20" t="b">
        <v>0</v>
      </c>
      <c r="E282" s="20" t="b">
        <v>1</v>
      </c>
      <c r="F282" s="20" t="b">
        <v>0</v>
      </c>
    </row>
    <row r="283" spans="2:6" x14ac:dyDescent="0.25">
      <c r="B283" t="s">
        <v>380</v>
      </c>
      <c r="C283" s="20" t="b">
        <v>1</v>
      </c>
      <c r="D283" s="20" t="b">
        <v>1</v>
      </c>
      <c r="E283" s="20" t="b">
        <v>1</v>
      </c>
      <c r="F283" s="20" t="b">
        <v>0</v>
      </c>
    </row>
    <row r="284" spans="2:6" x14ac:dyDescent="0.25">
      <c r="B284" t="s">
        <v>381</v>
      </c>
      <c r="C284" s="20" t="b">
        <v>1</v>
      </c>
      <c r="D284" s="20" t="b">
        <v>0</v>
      </c>
      <c r="E284" s="20" t="b">
        <v>1</v>
      </c>
      <c r="F284" s="20" t="b">
        <v>0</v>
      </c>
    </row>
    <row r="285" spans="2:6" x14ac:dyDescent="0.25">
      <c r="B285" t="s">
        <v>382</v>
      </c>
      <c r="C285" s="20" t="b">
        <v>1</v>
      </c>
      <c r="D285" s="20" t="b">
        <v>0</v>
      </c>
      <c r="E285" s="20" t="b">
        <v>1</v>
      </c>
      <c r="F285" s="20" t="b">
        <v>0</v>
      </c>
    </row>
    <row r="286" spans="2:6" x14ac:dyDescent="0.25">
      <c r="B286" t="s">
        <v>383</v>
      </c>
      <c r="C286" s="20" t="b">
        <v>1</v>
      </c>
      <c r="D286" s="20" t="b">
        <v>0</v>
      </c>
      <c r="E286" s="20" t="b">
        <v>1</v>
      </c>
      <c r="F286" s="20" t="b">
        <v>0</v>
      </c>
    </row>
    <row r="287" spans="2:6" x14ac:dyDescent="0.25">
      <c r="B287" t="s">
        <v>384</v>
      </c>
      <c r="C287" s="20" t="b">
        <v>1</v>
      </c>
      <c r="D287" s="20" t="b">
        <v>1</v>
      </c>
      <c r="E287" s="20" t="b">
        <v>1</v>
      </c>
      <c r="F287" s="20" t="b">
        <v>0</v>
      </c>
    </row>
    <row r="288" spans="2:6" x14ac:dyDescent="0.25">
      <c r="B288" t="s">
        <v>385</v>
      </c>
      <c r="C288" s="20" t="b">
        <v>1</v>
      </c>
      <c r="D288" s="20" t="b">
        <v>1</v>
      </c>
      <c r="E288" s="20" t="b">
        <v>1</v>
      </c>
      <c r="F288" s="20" t="b">
        <v>0</v>
      </c>
    </row>
    <row r="289" spans="2:6" x14ac:dyDescent="0.25">
      <c r="B289" t="s">
        <v>386</v>
      </c>
      <c r="C289" s="20" t="b">
        <v>1</v>
      </c>
      <c r="D289" s="20" t="b">
        <v>0</v>
      </c>
      <c r="E289" s="20" t="b">
        <v>1</v>
      </c>
      <c r="F289" s="20" t="b">
        <v>0</v>
      </c>
    </row>
    <row r="290" spans="2:6" x14ac:dyDescent="0.25">
      <c r="B290" t="s">
        <v>387</v>
      </c>
      <c r="C290" s="20" t="b">
        <v>1</v>
      </c>
      <c r="D290" s="20" t="b">
        <v>0</v>
      </c>
      <c r="E290" s="20" t="b">
        <v>1</v>
      </c>
      <c r="F290" s="20" t="b">
        <v>0</v>
      </c>
    </row>
    <row r="291" spans="2:6" x14ac:dyDescent="0.25">
      <c r="B291" t="s">
        <v>388</v>
      </c>
      <c r="C291" s="20" t="b">
        <v>1</v>
      </c>
      <c r="D291" s="20" t="b">
        <v>1</v>
      </c>
      <c r="E291" s="20" t="b">
        <v>1</v>
      </c>
      <c r="F291" s="20" t="b">
        <v>0</v>
      </c>
    </row>
    <row r="292" spans="2:6" x14ac:dyDescent="0.25">
      <c r="B292" t="s">
        <v>389</v>
      </c>
      <c r="C292" s="20" t="b">
        <v>1</v>
      </c>
      <c r="D292" s="20" t="b">
        <v>0</v>
      </c>
      <c r="E292" s="20" t="b">
        <v>1</v>
      </c>
      <c r="F292" s="20" t="b">
        <v>0</v>
      </c>
    </row>
    <row r="293" spans="2:6" x14ac:dyDescent="0.25">
      <c r="B293" t="s">
        <v>390</v>
      </c>
      <c r="C293" s="20" t="b">
        <v>1</v>
      </c>
      <c r="D293" s="20" t="b">
        <v>0</v>
      </c>
      <c r="E293" s="20" t="b">
        <v>1</v>
      </c>
      <c r="F293" s="20" t="b">
        <v>0</v>
      </c>
    </row>
    <row r="294" spans="2:6" x14ac:dyDescent="0.25">
      <c r="B294" t="s">
        <v>391</v>
      </c>
      <c r="C294" s="20" t="b">
        <v>1</v>
      </c>
      <c r="D294" s="20" t="b">
        <v>0</v>
      </c>
      <c r="E294" s="20" t="b">
        <v>1</v>
      </c>
      <c r="F294" s="20" t="b">
        <v>0</v>
      </c>
    </row>
    <row r="295" spans="2:6" x14ac:dyDescent="0.25">
      <c r="B295" t="s">
        <v>392</v>
      </c>
      <c r="C295" s="20" t="b">
        <v>1</v>
      </c>
      <c r="D295" s="20" t="b">
        <v>0</v>
      </c>
      <c r="E295" s="20" t="b">
        <v>1</v>
      </c>
      <c r="F295" s="20" t="b">
        <v>0</v>
      </c>
    </row>
    <row r="296" spans="2:6" x14ac:dyDescent="0.25">
      <c r="B296" t="s">
        <v>393</v>
      </c>
      <c r="C296" s="20" t="b">
        <v>1</v>
      </c>
      <c r="D296" s="20" t="b">
        <v>0</v>
      </c>
      <c r="E296" s="20" t="b">
        <v>1</v>
      </c>
      <c r="F296" s="20" t="b">
        <v>0</v>
      </c>
    </row>
    <row r="297" spans="2:6" x14ac:dyDescent="0.25">
      <c r="B297" t="s">
        <v>394</v>
      </c>
      <c r="C297" s="20" t="b">
        <v>1</v>
      </c>
      <c r="D297" s="20" t="b">
        <v>1</v>
      </c>
      <c r="E297" s="20" t="b">
        <v>1</v>
      </c>
      <c r="F297" s="20" t="b">
        <v>0</v>
      </c>
    </row>
    <row r="298" spans="2:6" x14ac:dyDescent="0.25">
      <c r="B298" t="s">
        <v>395</v>
      </c>
      <c r="C298" s="20" t="b">
        <v>1</v>
      </c>
      <c r="D298" s="20" t="b">
        <v>0</v>
      </c>
      <c r="E298" s="20" t="b">
        <v>1</v>
      </c>
      <c r="F298" s="20" t="b">
        <v>0</v>
      </c>
    </row>
    <row r="299" spans="2:6" x14ac:dyDescent="0.25">
      <c r="B299" t="s">
        <v>396</v>
      </c>
      <c r="C299" s="20" t="b">
        <v>1</v>
      </c>
      <c r="D299" s="20" t="b">
        <v>0</v>
      </c>
      <c r="E299" s="20" t="b">
        <v>1</v>
      </c>
      <c r="F299" s="20" t="b">
        <v>0</v>
      </c>
    </row>
    <row r="300" spans="2:6" x14ac:dyDescent="0.25">
      <c r="B300" t="s">
        <v>397</v>
      </c>
      <c r="C300" s="20" t="b">
        <v>1</v>
      </c>
      <c r="D300" s="20" t="b">
        <v>1</v>
      </c>
      <c r="E300" s="20" t="b">
        <v>1</v>
      </c>
      <c r="F300" s="20" t="b">
        <v>0</v>
      </c>
    </row>
    <row r="301" spans="2:6" x14ac:dyDescent="0.25">
      <c r="B301" t="s">
        <v>398</v>
      </c>
      <c r="C301" s="20" t="b">
        <v>1</v>
      </c>
      <c r="D301" s="20" t="b">
        <v>0</v>
      </c>
      <c r="E301" s="20" t="b">
        <v>1</v>
      </c>
      <c r="F301" s="20" t="b">
        <v>0</v>
      </c>
    </row>
    <row r="302" spans="2:6" x14ac:dyDescent="0.25">
      <c r="B302" t="s">
        <v>399</v>
      </c>
      <c r="C302" s="20" t="b">
        <v>1</v>
      </c>
      <c r="D302" s="20" t="b">
        <v>0</v>
      </c>
      <c r="E302" s="20" t="b">
        <v>1</v>
      </c>
      <c r="F302" s="20" t="b">
        <v>0</v>
      </c>
    </row>
    <row r="303" spans="2:6" x14ac:dyDescent="0.25">
      <c r="B303" t="s">
        <v>400</v>
      </c>
      <c r="C303" s="20" t="b">
        <v>1</v>
      </c>
      <c r="D303" s="20" t="b">
        <v>0</v>
      </c>
      <c r="E303" s="20" t="b">
        <v>1</v>
      </c>
      <c r="F303" s="20" t="b">
        <v>0</v>
      </c>
    </row>
    <row r="304" spans="2:6" x14ac:dyDescent="0.25">
      <c r="B304" t="s">
        <v>401</v>
      </c>
      <c r="C304" s="20" t="b">
        <v>1</v>
      </c>
      <c r="D304" s="20" t="b">
        <v>0</v>
      </c>
      <c r="E304" s="20" t="b">
        <v>1</v>
      </c>
      <c r="F304" s="20" t="b">
        <v>0</v>
      </c>
    </row>
    <row r="305" spans="2:6" x14ac:dyDescent="0.25">
      <c r="B305" t="s">
        <v>402</v>
      </c>
      <c r="C305" s="20" t="b">
        <v>1</v>
      </c>
      <c r="D305" s="20" t="b">
        <v>0</v>
      </c>
      <c r="E305" s="20" t="b">
        <v>1</v>
      </c>
      <c r="F305" s="20" t="b">
        <v>0</v>
      </c>
    </row>
    <row r="306" spans="2:6" x14ac:dyDescent="0.25">
      <c r="B306" t="s">
        <v>403</v>
      </c>
      <c r="C306" s="20" t="b">
        <v>1</v>
      </c>
      <c r="D306" s="20" t="b">
        <v>0</v>
      </c>
      <c r="E306" s="20" t="b">
        <v>1</v>
      </c>
      <c r="F306" s="20" t="b">
        <v>0</v>
      </c>
    </row>
    <row r="307" spans="2:6" x14ac:dyDescent="0.25">
      <c r="B307" t="s">
        <v>404</v>
      </c>
      <c r="C307" s="20" t="b">
        <v>1</v>
      </c>
      <c r="D307" s="20" t="b">
        <v>0</v>
      </c>
      <c r="E307" s="20" t="b">
        <v>1</v>
      </c>
      <c r="F307" s="20" t="b">
        <v>0</v>
      </c>
    </row>
    <row r="308" spans="2:6" x14ac:dyDescent="0.25">
      <c r="B308" t="s">
        <v>405</v>
      </c>
      <c r="C308" s="20" t="b">
        <v>1</v>
      </c>
      <c r="D308" s="20" t="b">
        <v>0</v>
      </c>
      <c r="E308" s="20" t="b">
        <v>1</v>
      </c>
      <c r="F308" s="20" t="b">
        <v>0</v>
      </c>
    </row>
    <row r="309" spans="2:6" x14ac:dyDescent="0.25">
      <c r="B309" t="s">
        <v>406</v>
      </c>
      <c r="C309" s="20" t="b">
        <v>1</v>
      </c>
      <c r="D309" s="20" t="b">
        <v>0</v>
      </c>
      <c r="E309" s="20" t="b">
        <v>1</v>
      </c>
      <c r="F309" s="20" t="b">
        <v>0</v>
      </c>
    </row>
    <row r="310" spans="2:6" x14ac:dyDescent="0.25">
      <c r="B310" t="s">
        <v>407</v>
      </c>
      <c r="C310" s="20" t="b">
        <v>1</v>
      </c>
      <c r="D310" s="20" t="b">
        <v>0</v>
      </c>
      <c r="E310" s="20" t="b">
        <v>1</v>
      </c>
      <c r="F310" s="20" t="b">
        <v>0</v>
      </c>
    </row>
    <row r="311" spans="2:6" x14ac:dyDescent="0.25">
      <c r="B311" t="s">
        <v>408</v>
      </c>
      <c r="C311" s="20" t="b">
        <v>1</v>
      </c>
      <c r="D311" s="20" t="b">
        <v>1</v>
      </c>
      <c r="E311" s="20" t="b">
        <v>1</v>
      </c>
      <c r="F311" s="20" t="b">
        <v>0</v>
      </c>
    </row>
    <row r="312" spans="2:6" x14ac:dyDescent="0.25">
      <c r="B312" t="s">
        <v>409</v>
      </c>
      <c r="C312" s="20" t="b">
        <v>1</v>
      </c>
      <c r="D312" s="20" t="b">
        <v>1</v>
      </c>
      <c r="E312" s="20" t="b">
        <v>1</v>
      </c>
      <c r="F312" s="20" t="b">
        <v>0</v>
      </c>
    </row>
    <row r="313" spans="2:6" x14ac:dyDescent="0.25">
      <c r="B313" t="s">
        <v>410</v>
      </c>
      <c r="C313" s="20" t="b">
        <v>1</v>
      </c>
      <c r="D313" s="20" t="b">
        <v>0</v>
      </c>
      <c r="E313" s="20" t="b">
        <v>1</v>
      </c>
      <c r="F313" s="20" t="b">
        <v>0</v>
      </c>
    </row>
    <row r="314" spans="2:6" x14ac:dyDescent="0.25">
      <c r="B314" t="s">
        <v>411</v>
      </c>
      <c r="C314" s="20" t="b">
        <v>1</v>
      </c>
      <c r="D314" s="20" t="b">
        <v>0</v>
      </c>
      <c r="E314" s="20" t="b">
        <v>1</v>
      </c>
      <c r="F314" s="20" t="b">
        <v>0</v>
      </c>
    </row>
    <row r="315" spans="2:6" x14ac:dyDescent="0.25">
      <c r="B315" t="s">
        <v>412</v>
      </c>
      <c r="C315" s="20" t="b">
        <v>1</v>
      </c>
      <c r="D315" s="20" t="b">
        <v>0</v>
      </c>
      <c r="E315" s="20" t="b">
        <v>1</v>
      </c>
      <c r="F315" s="20" t="b">
        <v>0</v>
      </c>
    </row>
    <row r="316" spans="2:6" x14ac:dyDescent="0.25">
      <c r="B316" t="s">
        <v>413</v>
      </c>
      <c r="C316" s="20" t="b">
        <v>1</v>
      </c>
      <c r="D316" s="20" t="b">
        <v>0</v>
      </c>
      <c r="E316" s="20" t="b">
        <v>1</v>
      </c>
      <c r="F316" s="20" t="b">
        <v>0</v>
      </c>
    </row>
    <row r="317" spans="2:6" x14ac:dyDescent="0.25">
      <c r="B317" t="s">
        <v>414</v>
      </c>
      <c r="C317" s="20" t="b">
        <v>1</v>
      </c>
      <c r="D317" s="20" t="b">
        <v>0</v>
      </c>
      <c r="E317" s="20" t="b">
        <v>1</v>
      </c>
      <c r="F317" s="20" t="b">
        <v>0</v>
      </c>
    </row>
    <row r="318" spans="2:6" x14ac:dyDescent="0.25">
      <c r="B318" t="s">
        <v>415</v>
      </c>
      <c r="C318" s="20" t="b">
        <v>1</v>
      </c>
      <c r="D318" s="20" t="b">
        <v>0</v>
      </c>
      <c r="E318" s="20" t="b">
        <v>1</v>
      </c>
      <c r="F318" s="20" t="b">
        <v>0</v>
      </c>
    </row>
    <row r="319" spans="2:6" x14ac:dyDescent="0.25">
      <c r="B319" t="s">
        <v>416</v>
      </c>
      <c r="C319" s="20" t="b">
        <v>1</v>
      </c>
      <c r="D319" s="20" t="b">
        <v>1</v>
      </c>
      <c r="E319" s="20" t="b">
        <v>1</v>
      </c>
      <c r="F319" s="20" t="b">
        <v>0</v>
      </c>
    </row>
    <row r="320" spans="2:6" x14ac:dyDescent="0.25">
      <c r="B320" t="s">
        <v>417</v>
      </c>
      <c r="C320" s="20" t="b">
        <v>1</v>
      </c>
      <c r="D320" s="20" t="b">
        <v>0</v>
      </c>
      <c r="E320" s="20" t="b">
        <v>1</v>
      </c>
      <c r="F320" s="20" t="b">
        <v>0</v>
      </c>
    </row>
    <row r="321" spans="2:6" x14ac:dyDescent="0.25">
      <c r="B321" t="s">
        <v>418</v>
      </c>
      <c r="C321" s="20" t="b">
        <v>1</v>
      </c>
      <c r="D321" s="20" t="b">
        <v>0</v>
      </c>
      <c r="E321" s="20" t="b">
        <v>1</v>
      </c>
      <c r="F321" s="20" t="b">
        <v>0</v>
      </c>
    </row>
    <row r="322" spans="2:6" x14ac:dyDescent="0.25">
      <c r="B322" t="s">
        <v>419</v>
      </c>
      <c r="C322" s="20" t="b">
        <v>1</v>
      </c>
      <c r="D322" s="20" t="b">
        <v>0</v>
      </c>
      <c r="E322" s="20" t="b">
        <v>1</v>
      </c>
      <c r="F322" s="20" t="b">
        <v>0</v>
      </c>
    </row>
    <row r="323" spans="2:6" x14ac:dyDescent="0.25">
      <c r="B323" t="s">
        <v>420</v>
      </c>
      <c r="C323" s="20" t="b">
        <v>1</v>
      </c>
      <c r="D323" s="20" t="b">
        <v>1</v>
      </c>
      <c r="E323" s="20" t="b">
        <v>1</v>
      </c>
      <c r="F323" s="20" t="b">
        <v>0</v>
      </c>
    </row>
    <row r="324" spans="2:6" x14ac:dyDescent="0.25">
      <c r="B324" t="s">
        <v>35</v>
      </c>
      <c r="C324" s="20" t="b">
        <v>1</v>
      </c>
      <c r="D324" s="20" t="b">
        <v>0</v>
      </c>
      <c r="E324" s="20" t="b">
        <v>0</v>
      </c>
      <c r="F324" s="20" t="b">
        <v>1</v>
      </c>
    </row>
    <row r="325" spans="2:6" x14ac:dyDescent="0.25">
      <c r="B325" t="s">
        <v>421</v>
      </c>
      <c r="C325" s="20" t="b">
        <v>1</v>
      </c>
      <c r="D325" s="20" t="b">
        <v>1</v>
      </c>
      <c r="E325" s="20" t="b">
        <v>1</v>
      </c>
      <c r="F325" s="20" t="b">
        <v>0</v>
      </c>
    </row>
    <row r="326" spans="2:6" x14ac:dyDescent="0.25">
      <c r="B326" t="s">
        <v>422</v>
      </c>
      <c r="C326" s="20" t="b">
        <v>1</v>
      </c>
      <c r="D326" s="20" t="b">
        <v>0</v>
      </c>
      <c r="E326" s="20" t="b">
        <v>1</v>
      </c>
      <c r="F326" s="20" t="b">
        <v>0</v>
      </c>
    </row>
    <row r="327" spans="2:6" x14ac:dyDescent="0.25">
      <c r="B327" t="s">
        <v>104</v>
      </c>
      <c r="C327" s="20" t="b">
        <v>1</v>
      </c>
      <c r="D327" s="20" t="b">
        <v>0</v>
      </c>
      <c r="E327" s="20" t="b">
        <v>0</v>
      </c>
      <c r="F327" s="20" t="b">
        <v>0</v>
      </c>
    </row>
    <row r="328" spans="2:6" x14ac:dyDescent="0.25">
      <c r="B328" t="s">
        <v>423</v>
      </c>
      <c r="C328" s="20" t="b">
        <v>1</v>
      </c>
      <c r="D328" s="20" t="b">
        <v>0</v>
      </c>
      <c r="E328" s="20" t="b">
        <v>1</v>
      </c>
      <c r="F328" s="20" t="b">
        <v>0</v>
      </c>
    </row>
    <row r="329" spans="2:6" x14ac:dyDescent="0.25">
      <c r="B329" t="s">
        <v>424</v>
      </c>
      <c r="C329" s="20" t="b">
        <v>1</v>
      </c>
      <c r="D329" s="20" t="b">
        <v>0</v>
      </c>
      <c r="E329" s="20" t="b">
        <v>1</v>
      </c>
      <c r="F329" s="20" t="b">
        <v>0</v>
      </c>
    </row>
    <row r="330" spans="2:6" x14ac:dyDescent="0.25">
      <c r="B330" t="s">
        <v>425</v>
      </c>
      <c r="C330" s="20" t="b">
        <v>1</v>
      </c>
      <c r="D330" s="20" t="b">
        <v>0</v>
      </c>
      <c r="E330" s="20" t="b">
        <v>1</v>
      </c>
      <c r="F330" s="20" t="b">
        <v>0</v>
      </c>
    </row>
    <row r="331" spans="2:6" x14ac:dyDescent="0.25">
      <c r="B331" t="s">
        <v>426</v>
      </c>
      <c r="C331" s="20" t="b">
        <v>1</v>
      </c>
      <c r="D331" s="20" t="b">
        <v>0</v>
      </c>
      <c r="E331" s="20" t="b">
        <v>1</v>
      </c>
      <c r="F331" s="20" t="b">
        <v>0</v>
      </c>
    </row>
    <row r="332" spans="2:6" x14ac:dyDescent="0.25">
      <c r="B332" t="s">
        <v>427</v>
      </c>
      <c r="C332" s="20" t="b">
        <v>1</v>
      </c>
      <c r="D332" s="20" t="b">
        <v>1</v>
      </c>
      <c r="E332" s="20" t="b">
        <v>1</v>
      </c>
      <c r="F332" s="20" t="b">
        <v>0</v>
      </c>
    </row>
    <row r="333" spans="2:6" x14ac:dyDescent="0.25">
      <c r="B333" t="s">
        <v>428</v>
      </c>
      <c r="C333" s="20" t="b">
        <v>1</v>
      </c>
      <c r="D333" s="20" t="b">
        <v>0</v>
      </c>
      <c r="E333" s="20" t="b">
        <v>1</v>
      </c>
      <c r="F333" s="20" t="b">
        <v>0</v>
      </c>
    </row>
    <row r="334" spans="2:6" x14ac:dyDescent="0.25">
      <c r="B334" t="s">
        <v>429</v>
      </c>
      <c r="C334" s="20" t="b">
        <v>1</v>
      </c>
      <c r="D334" s="20" t="b">
        <v>0</v>
      </c>
      <c r="E334" s="20" t="b">
        <v>1</v>
      </c>
      <c r="F334" s="20" t="b">
        <v>0</v>
      </c>
    </row>
    <row r="335" spans="2:6" x14ac:dyDescent="0.25">
      <c r="B335" t="s">
        <v>46</v>
      </c>
      <c r="C335" s="20" t="b">
        <v>1</v>
      </c>
      <c r="D335" s="20" t="b">
        <v>0</v>
      </c>
      <c r="E335" s="20" t="b">
        <v>0</v>
      </c>
      <c r="F335" s="20" t="b">
        <v>0</v>
      </c>
    </row>
    <row r="336" spans="2:6" x14ac:dyDescent="0.25">
      <c r="B336" t="s">
        <v>430</v>
      </c>
      <c r="C336" s="20" t="b">
        <v>1</v>
      </c>
      <c r="D336" s="20" t="b">
        <v>1</v>
      </c>
      <c r="E336" s="20" t="b">
        <v>1</v>
      </c>
      <c r="F336" s="20" t="b">
        <v>0</v>
      </c>
    </row>
    <row r="337" spans="2:6" x14ac:dyDescent="0.25">
      <c r="B337" t="s">
        <v>431</v>
      </c>
      <c r="C337" s="20" t="b">
        <v>1</v>
      </c>
      <c r="D337" s="20" t="b">
        <v>0</v>
      </c>
      <c r="E337" s="20" t="b">
        <v>1</v>
      </c>
      <c r="F337" s="20" t="b">
        <v>0</v>
      </c>
    </row>
    <row r="338" spans="2:6" x14ac:dyDescent="0.25">
      <c r="B338" t="s">
        <v>432</v>
      </c>
      <c r="C338" s="20" t="b">
        <v>1</v>
      </c>
      <c r="D338" s="20" t="b">
        <v>0</v>
      </c>
      <c r="E338" s="20" t="b">
        <v>1</v>
      </c>
      <c r="F338" s="20" t="b">
        <v>0</v>
      </c>
    </row>
    <row r="339" spans="2:6" x14ac:dyDescent="0.25">
      <c r="B339" t="s">
        <v>433</v>
      </c>
      <c r="C339" s="20" t="b">
        <v>1</v>
      </c>
      <c r="D339" s="20" t="b">
        <v>0</v>
      </c>
      <c r="E339" s="20" t="b">
        <v>1</v>
      </c>
      <c r="F339" s="20" t="b">
        <v>0</v>
      </c>
    </row>
    <row r="340" spans="2:6" x14ac:dyDescent="0.25">
      <c r="B340" t="s">
        <v>434</v>
      </c>
      <c r="C340" s="20" t="b">
        <v>1</v>
      </c>
      <c r="D340" s="20" t="b">
        <v>0</v>
      </c>
      <c r="E340" s="20" t="b">
        <v>1</v>
      </c>
      <c r="F340" s="20" t="b">
        <v>0</v>
      </c>
    </row>
    <row r="341" spans="2:6" x14ac:dyDescent="0.25">
      <c r="B341" t="s">
        <v>435</v>
      </c>
      <c r="C341" s="20" t="b">
        <v>1</v>
      </c>
      <c r="D341" s="20" t="b">
        <v>0</v>
      </c>
      <c r="E341" s="20" t="b">
        <v>1</v>
      </c>
      <c r="F341" s="20" t="b">
        <v>0</v>
      </c>
    </row>
    <row r="342" spans="2:6" x14ac:dyDescent="0.25">
      <c r="B342" t="s">
        <v>436</v>
      </c>
      <c r="C342" s="20" t="b">
        <v>1</v>
      </c>
      <c r="D342" s="20" t="b">
        <v>0</v>
      </c>
      <c r="E342" s="20" t="b">
        <v>1</v>
      </c>
      <c r="F342" s="20" t="b">
        <v>0</v>
      </c>
    </row>
    <row r="343" spans="2:6" x14ac:dyDescent="0.25">
      <c r="B343" t="s">
        <v>437</v>
      </c>
      <c r="C343" s="20" t="b">
        <v>1</v>
      </c>
      <c r="D343" s="20" t="b">
        <v>0</v>
      </c>
      <c r="E343" s="20" t="b">
        <v>1</v>
      </c>
      <c r="F343" s="20" t="b">
        <v>0</v>
      </c>
    </row>
    <row r="344" spans="2:6" x14ac:dyDescent="0.25">
      <c r="B344" t="s">
        <v>438</v>
      </c>
      <c r="C344" s="20" t="b">
        <v>1</v>
      </c>
      <c r="D344" s="20" t="b">
        <v>0</v>
      </c>
      <c r="E344" s="20" t="b">
        <v>1</v>
      </c>
      <c r="F344" s="20" t="b">
        <v>0</v>
      </c>
    </row>
    <row r="345" spans="2:6" x14ac:dyDescent="0.25">
      <c r="B345" t="s">
        <v>439</v>
      </c>
      <c r="C345" s="20" t="b">
        <v>1</v>
      </c>
      <c r="D345" s="20" t="b">
        <v>0</v>
      </c>
      <c r="E345" s="20" t="b">
        <v>1</v>
      </c>
      <c r="F345" s="20" t="b">
        <v>0</v>
      </c>
    </row>
    <row r="346" spans="2:6" x14ac:dyDescent="0.25">
      <c r="B346" t="s">
        <v>440</v>
      </c>
      <c r="C346" s="20" t="b">
        <v>1</v>
      </c>
      <c r="D346" s="20" t="b">
        <v>0</v>
      </c>
      <c r="E346" s="20" t="b">
        <v>1</v>
      </c>
      <c r="F346" s="20" t="b">
        <v>0</v>
      </c>
    </row>
    <row r="347" spans="2:6" x14ac:dyDescent="0.25">
      <c r="B347" t="s">
        <v>441</v>
      </c>
      <c r="C347" s="20" t="b">
        <v>1</v>
      </c>
      <c r="D347" s="20" t="b">
        <v>0</v>
      </c>
      <c r="E347" s="20" t="b">
        <v>1</v>
      </c>
      <c r="F347" s="20" t="b">
        <v>0</v>
      </c>
    </row>
    <row r="348" spans="2:6" x14ac:dyDescent="0.25">
      <c r="B348" t="s">
        <v>442</v>
      </c>
      <c r="C348" s="20" t="b">
        <v>1</v>
      </c>
      <c r="D348" s="20" t="b">
        <v>0</v>
      </c>
      <c r="E348" s="20" t="b">
        <v>1</v>
      </c>
      <c r="F348" s="20" t="b">
        <v>0</v>
      </c>
    </row>
    <row r="349" spans="2:6" x14ac:dyDescent="0.25">
      <c r="B349" t="s">
        <v>443</v>
      </c>
      <c r="C349" s="20" t="b">
        <v>1</v>
      </c>
      <c r="D349" s="20" t="b">
        <v>0</v>
      </c>
      <c r="E349" s="20" t="b">
        <v>1</v>
      </c>
      <c r="F349" s="20" t="b">
        <v>0</v>
      </c>
    </row>
    <row r="350" spans="2:6" x14ac:dyDescent="0.25">
      <c r="B350" t="s">
        <v>444</v>
      </c>
      <c r="C350" s="20" t="b">
        <v>1</v>
      </c>
      <c r="D350" s="20" t="b">
        <v>0</v>
      </c>
      <c r="E350" s="20" t="b">
        <v>1</v>
      </c>
      <c r="F350" s="20" t="b">
        <v>0</v>
      </c>
    </row>
    <row r="351" spans="2:6" x14ac:dyDescent="0.25">
      <c r="B351" t="s">
        <v>445</v>
      </c>
      <c r="C351" s="20" t="b">
        <v>1</v>
      </c>
      <c r="D351" s="20" t="b">
        <v>0</v>
      </c>
      <c r="E351" s="20" t="b">
        <v>1</v>
      </c>
      <c r="F351" s="20" t="b">
        <v>0</v>
      </c>
    </row>
    <row r="352" spans="2:6" x14ac:dyDescent="0.25">
      <c r="B352" t="s">
        <v>446</v>
      </c>
      <c r="C352" s="20" t="b">
        <v>1</v>
      </c>
      <c r="D352" s="20" t="b">
        <v>0</v>
      </c>
      <c r="E352" s="20" t="b">
        <v>1</v>
      </c>
      <c r="F352" s="20" t="b">
        <v>0</v>
      </c>
    </row>
    <row r="353" spans="2:6" x14ac:dyDescent="0.25">
      <c r="B353" t="s">
        <v>447</v>
      </c>
      <c r="C353" s="20" t="b">
        <v>1</v>
      </c>
      <c r="D353" s="20" t="b">
        <v>0</v>
      </c>
      <c r="E353" s="20" t="b">
        <v>1</v>
      </c>
      <c r="F353" s="20" t="b">
        <v>0</v>
      </c>
    </row>
    <row r="354" spans="2:6" x14ac:dyDescent="0.25">
      <c r="B354" t="s">
        <v>448</v>
      </c>
      <c r="C354" s="20" t="b">
        <v>1</v>
      </c>
      <c r="D354" s="20" t="b">
        <v>0</v>
      </c>
      <c r="E354" s="20" t="b">
        <v>1</v>
      </c>
      <c r="F354" s="20" t="b">
        <v>0</v>
      </c>
    </row>
    <row r="355" spans="2:6" x14ac:dyDescent="0.25">
      <c r="B355" t="s">
        <v>449</v>
      </c>
      <c r="C355" s="20" t="b">
        <v>1</v>
      </c>
      <c r="D355" s="20" t="b">
        <v>0</v>
      </c>
      <c r="E355" s="20" t="b">
        <v>1</v>
      </c>
      <c r="F355" s="20" t="b">
        <v>0</v>
      </c>
    </row>
    <row r="356" spans="2:6" x14ac:dyDescent="0.25">
      <c r="B356" t="s">
        <v>450</v>
      </c>
      <c r="C356" s="20" t="b">
        <v>1</v>
      </c>
      <c r="D356" s="20" t="b">
        <v>0</v>
      </c>
      <c r="E356" s="20" t="b">
        <v>1</v>
      </c>
      <c r="F356" s="20" t="b">
        <v>0</v>
      </c>
    </row>
    <row r="357" spans="2:6" x14ac:dyDescent="0.25">
      <c r="B357" t="s">
        <v>451</v>
      </c>
      <c r="C357" s="20" t="b">
        <v>1</v>
      </c>
      <c r="D357" s="20" t="b">
        <v>0</v>
      </c>
      <c r="E357" s="20" t="b">
        <v>1</v>
      </c>
      <c r="F357" s="20" t="b">
        <v>0</v>
      </c>
    </row>
    <row r="358" spans="2:6" x14ac:dyDescent="0.25">
      <c r="B358" t="s">
        <v>452</v>
      </c>
      <c r="C358" s="20" t="b">
        <v>1</v>
      </c>
      <c r="D358" s="20" t="b">
        <v>0</v>
      </c>
      <c r="E358" s="20" t="b">
        <v>1</v>
      </c>
      <c r="F358" s="20" t="b">
        <v>0</v>
      </c>
    </row>
    <row r="359" spans="2:6" x14ac:dyDescent="0.25">
      <c r="B359" t="s">
        <v>59</v>
      </c>
      <c r="C359" s="20" t="b">
        <v>1</v>
      </c>
      <c r="D359" s="20" t="b">
        <v>0</v>
      </c>
      <c r="E359" s="20" t="b">
        <v>0</v>
      </c>
      <c r="F359" s="20" t="b">
        <v>1</v>
      </c>
    </row>
    <row r="360" spans="2:6" x14ac:dyDescent="0.25">
      <c r="B360" t="s">
        <v>453</v>
      </c>
      <c r="C360" s="20" t="b">
        <v>1</v>
      </c>
      <c r="D360" s="20" t="b">
        <v>0</v>
      </c>
      <c r="E360" s="20" t="b">
        <v>1</v>
      </c>
      <c r="F360" s="20" t="b">
        <v>0</v>
      </c>
    </row>
    <row r="361" spans="2:6" x14ac:dyDescent="0.25">
      <c r="B361" t="s">
        <v>454</v>
      </c>
      <c r="C361" s="20" t="b">
        <v>1</v>
      </c>
      <c r="D361" s="20" t="b">
        <v>0</v>
      </c>
      <c r="E361" s="20" t="b">
        <v>1</v>
      </c>
      <c r="F361" s="20" t="b">
        <v>0</v>
      </c>
    </row>
    <row r="362" spans="2:6" x14ac:dyDescent="0.25">
      <c r="B362" t="s">
        <v>455</v>
      </c>
      <c r="C362" s="20" t="b">
        <v>1</v>
      </c>
      <c r="D362" s="20" t="b">
        <v>0</v>
      </c>
      <c r="E362" s="20" t="b">
        <v>1</v>
      </c>
      <c r="F362" s="20" t="b">
        <v>0</v>
      </c>
    </row>
    <row r="363" spans="2:6" x14ac:dyDescent="0.25">
      <c r="B363" t="s">
        <v>456</v>
      </c>
      <c r="C363" s="20" t="b">
        <v>1</v>
      </c>
      <c r="D363" s="20" t="b">
        <v>0</v>
      </c>
      <c r="E363" s="20" t="b">
        <v>1</v>
      </c>
      <c r="F363" s="20" t="b">
        <v>0</v>
      </c>
    </row>
    <row r="364" spans="2:6" x14ac:dyDescent="0.25">
      <c r="B364" t="s">
        <v>457</v>
      </c>
      <c r="C364" s="20" t="b">
        <v>1</v>
      </c>
      <c r="D364" s="20" t="b">
        <v>0</v>
      </c>
      <c r="E364" s="20" t="b">
        <v>1</v>
      </c>
      <c r="F364" s="20" t="b">
        <v>0</v>
      </c>
    </row>
    <row r="365" spans="2:6" x14ac:dyDescent="0.25">
      <c r="B365" t="s">
        <v>458</v>
      </c>
      <c r="C365" s="20" t="b">
        <v>1</v>
      </c>
      <c r="D365" s="20" t="b">
        <v>0</v>
      </c>
      <c r="E365" s="20" t="b">
        <v>1</v>
      </c>
      <c r="F365" s="20" t="b">
        <v>0</v>
      </c>
    </row>
    <row r="366" spans="2:6" x14ac:dyDescent="0.25">
      <c r="B366" t="s">
        <v>459</v>
      </c>
      <c r="C366" s="20" t="b">
        <v>1</v>
      </c>
      <c r="D366" s="20" t="b">
        <v>0</v>
      </c>
      <c r="E366" s="20" t="b">
        <v>1</v>
      </c>
      <c r="F366" s="20" t="b">
        <v>0</v>
      </c>
    </row>
    <row r="367" spans="2:6" x14ac:dyDescent="0.25">
      <c r="B367" t="s">
        <v>460</v>
      </c>
      <c r="C367" s="20" t="b">
        <v>1</v>
      </c>
      <c r="D367" s="20" t="b">
        <v>0</v>
      </c>
      <c r="E367" s="20" t="b">
        <v>1</v>
      </c>
      <c r="F367" s="20" t="b">
        <v>0</v>
      </c>
    </row>
    <row r="368" spans="2:6" x14ac:dyDescent="0.25">
      <c r="B368" t="s">
        <v>461</v>
      </c>
      <c r="C368" s="20" t="b">
        <v>1</v>
      </c>
      <c r="D368" s="20" t="b">
        <v>0</v>
      </c>
      <c r="E368" s="20" t="b">
        <v>1</v>
      </c>
      <c r="F368" s="20" t="b">
        <v>0</v>
      </c>
    </row>
    <row r="369" spans="2:6" x14ac:dyDescent="0.25">
      <c r="B369" t="s">
        <v>462</v>
      </c>
      <c r="C369" s="20" t="b">
        <v>1</v>
      </c>
      <c r="D369" s="20" t="b">
        <v>0</v>
      </c>
      <c r="E369" s="20" t="b">
        <v>1</v>
      </c>
      <c r="F369" s="20" t="b">
        <v>0</v>
      </c>
    </row>
    <row r="370" spans="2:6" x14ac:dyDescent="0.25">
      <c r="B370" t="s">
        <v>463</v>
      </c>
      <c r="C370" s="20" t="b">
        <v>1</v>
      </c>
      <c r="D370" s="20" t="b">
        <v>0</v>
      </c>
      <c r="E370" s="20" t="b">
        <v>1</v>
      </c>
      <c r="F370" s="20" t="b">
        <v>0</v>
      </c>
    </row>
    <row r="371" spans="2:6" x14ac:dyDescent="0.25">
      <c r="B371" t="s">
        <v>464</v>
      </c>
      <c r="C371" s="20" t="b">
        <v>1</v>
      </c>
      <c r="D371" s="20" t="b">
        <v>0</v>
      </c>
      <c r="E371" s="20" t="b">
        <v>1</v>
      </c>
      <c r="F371" s="20" t="b">
        <v>0</v>
      </c>
    </row>
    <row r="372" spans="2:6" x14ac:dyDescent="0.25">
      <c r="B372" t="s">
        <v>465</v>
      </c>
      <c r="C372" s="20" t="b">
        <v>1</v>
      </c>
      <c r="D372" s="20" t="b">
        <v>1</v>
      </c>
      <c r="E372" s="20" t="b">
        <v>1</v>
      </c>
      <c r="F372" s="20" t="b">
        <v>0</v>
      </c>
    </row>
    <row r="373" spans="2:6" x14ac:dyDescent="0.25">
      <c r="B373" t="s">
        <v>466</v>
      </c>
      <c r="C373" s="20" t="b">
        <v>1</v>
      </c>
      <c r="D373" s="20" t="b">
        <v>0</v>
      </c>
      <c r="E373" s="20" t="b">
        <v>1</v>
      </c>
      <c r="F373" s="20" t="b">
        <v>0</v>
      </c>
    </row>
    <row r="374" spans="2:6" x14ac:dyDescent="0.25">
      <c r="B374" t="s">
        <v>467</v>
      </c>
      <c r="C374" s="20" t="b">
        <v>1</v>
      </c>
      <c r="D374" s="20" t="b">
        <v>0</v>
      </c>
      <c r="E374" s="20" t="b">
        <v>1</v>
      </c>
      <c r="F374" s="20" t="b">
        <v>0</v>
      </c>
    </row>
    <row r="375" spans="2:6" x14ac:dyDescent="0.25">
      <c r="B375" t="s">
        <v>468</v>
      </c>
      <c r="C375" s="20" t="b">
        <v>1</v>
      </c>
      <c r="D375" s="20" t="b">
        <v>0</v>
      </c>
      <c r="E375" s="20" t="b">
        <v>1</v>
      </c>
      <c r="F375" s="20" t="b">
        <v>0</v>
      </c>
    </row>
    <row r="376" spans="2:6" x14ac:dyDescent="0.25">
      <c r="B376" t="s">
        <v>469</v>
      </c>
      <c r="C376" s="20" t="b">
        <v>1</v>
      </c>
      <c r="D376" s="20" t="b">
        <v>0</v>
      </c>
      <c r="E376" s="20" t="b">
        <v>1</v>
      </c>
      <c r="F376" s="20" t="b">
        <v>0</v>
      </c>
    </row>
    <row r="377" spans="2:6" x14ac:dyDescent="0.25">
      <c r="B377" t="s">
        <v>470</v>
      </c>
      <c r="C377" s="20" t="b">
        <v>1</v>
      </c>
      <c r="D377" s="20" t="b">
        <v>0</v>
      </c>
      <c r="E377" s="20" t="b">
        <v>1</v>
      </c>
      <c r="F377" s="20" t="b">
        <v>0</v>
      </c>
    </row>
    <row r="378" spans="2:6" x14ac:dyDescent="0.25">
      <c r="B378" t="s">
        <v>471</v>
      </c>
      <c r="C378" s="20" t="b">
        <v>1</v>
      </c>
      <c r="D378" s="20" t="b">
        <v>1</v>
      </c>
      <c r="E378" s="20" t="b">
        <v>1</v>
      </c>
      <c r="F378" s="20" t="b">
        <v>0</v>
      </c>
    </row>
    <row r="379" spans="2:6" x14ac:dyDescent="0.25">
      <c r="B379" t="s">
        <v>472</v>
      </c>
      <c r="C379" s="20" t="b">
        <v>1</v>
      </c>
      <c r="D379" s="20" t="b">
        <v>0</v>
      </c>
      <c r="E379" s="20" t="b">
        <v>1</v>
      </c>
      <c r="F379" s="20" t="b">
        <v>0</v>
      </c>
    </row>
    <row r="380" spans="2:6" x14ac:dyDescent="0.25">
      <c r="B380" t="s">
        <v>473</v>
      </c>
      <c r="C380" s="20" t="b">
        <v>1</v>
      </c>
      <c r="D380" s="20" t="b">
        <v>1</v>
      </c>
      <c r="E380" s="20" t="b">
        <v>1</v>
      </c>
      <c r="F380" s="20" t="b">
        <v>0</v>
      </c>
    </row>
    <row r="381" spans="2:6" x14ac:dyDescent="0.25">
      <c r="B381" t="s">
        <v>100</v>
      </c>
      <c r="C381" s="20" t="b">
        <v>1</v>
      </c>
      <c r="D381" s="20" t="b">
        <v>0</v>
      </c>
      <c r="E381" s="20" t="b">
        <v>0</v>
      </c>
      <c r="F381" s="20" t="b">
        <v>0</v>
      </c>
    </row>
    <row r="382" spans="2:6" x14ac:dyDescent="0.25">
      <c r="B382" t="s">
        <v>474</v>
      </c>
      <c r="C382" s="20" t="b">
        <v>1</v>
      </c>
      <c r="D382" s="20" t="b">
        <v>0</v>
      </c>
      <c r="E382" s="20" t="b">
        <v>1</v>
      </c>
      <c r="F382" s="20" t="b">
        <v>0</v>
      </c>
    </row>
    <row r="383" spans="2:6" x14ac:dyDescent="0.25">
      <c r="B383" t="s">
        <v>475</v>
      </c>
      <c r="C383" s="20" t="b">
        <v>1</v>
      </c>
      <c r="D383" s="20" t="b">
        <v>0</v>
      </c>
      <c r="E383" s="20" t="b">
        <v>1</v>
      </c>
      <c r="F383" s="20" t="b">
        <v>0</v>
      </c>
    </row>
    <row r="384" spans="2:6" x14ac:dyDescent="0.25">
      <c r="B384" t="s">
        <v>476</v>
      </c>
      <c r="C384" s="20" t="b">
        <v>1</v>
      </c>
      <c r="D384" s="20" t="b">
        <v>0</v>
      </c>
      <c r="E384" s="20" t="b">
        <v>1</v>
      </c>
      <c r="F384" s="20" t="b">
        <v>0</v>
      </c>
    </row>
    <row r="385" spans="2:6" x14ac:dyDescent="0.25">
      <c r="B385" t="s">
        <v>477</v>
      </c>
      <c r="C385" s="20" t="b">
        <v>1</v>
      </c>
      <c r="D385" s="20" t="b">
        <v>1</v>
      </c>
      <c r="E385" s="20" t="b">
        <v>1</v>
      </c>
      <c r="F385" s="20" t="b">
        <v>0</v>
      </c>
    </row>
    <row r="386" spans="2:6" x14ac:dyDescent="0.25">
      <c r="B386" t="s">
        <v>478</v>
      </c>
      <c r="C386" s="20" t="b">
        <v>1</v>
      </c>
      <c r="D386" s="20" t="b">
        <v>0</v>
      </c>
      <c r="E386" s="20" t="b">
        <v>1</v>
      </c>
      <c r="F386" s="20" t="b">
        <v>0</v>
      </c>
    </row>
    <row r="387" spans="2:6" x14ac:dyDescent="0.25">
      <c r="B387" t="s">
        <v>479</v>
      </c>
      <c r="C387" s="20" t="b">
        <v>1</v>
      </c>
      <c r="D387" s="20" t="b">
        <v>0</v>
      </c>
      <c r="E387" s="20" t="b">
        <v>1</v>
      </c>
      <c r="F387" s="20" t="b">
        <v>0</v>
      </c>
    </row>
    <row r="388" spans="2:6" x14ac:dyDescent="0.25">
      <c r="B388" t="s">
        <v>480</v>
      </c>
      <c r="C388" s="20" t="b">
        <v>1</v>
      </c>
      <c r="D388" s="20" t="b">
        <v>0</v>
      </c>
      <c r="E388" s="20" t="b">
        <v>1</v>
      </c>
      <c r="F388" s="20" t="b">
        <v>0</v>
      </c>
    </row>
    <row r="389" spans="2:6" x14ac:dyDescent="0.25">
      <c r="B389" t="s">
        <v>481</v>
      </c>
      <c r="C389" s="20" t="b">
        <v>1</v>
      </c>
      <c r="D389" s="20" t="b">
        <v>1</v>
      </c>
      <c r="E389" s="20" t="b">
        <v>1</v>
      </c>
      <c r="F389" s="20" t="b">
        <v>0</v>
      </c>
    </row>
    <row r="390" spans="2:6" x14ac:dyDescent="0.25">
      <c r="B390" t="s">
        <v>482</v>
      </c>
      <c r="C390" s="20" t="b">
        <v>1</v>
      </c>
      <c r="D390" s="20" t="b">
        <v>0</v>
      </c>
      <c r="E390" s="20" t="b">
        <v>1</v>
      </c>
      <c r="F390" s="20" t="b">
        <v>0</v>
      </c>
    </row>
    <row r="391" spans="2:6" x14ac:dyDescent="0.25">
      <c r="B391" t="s">
        <v>483</v>
      </c>
      <c r="C391" s="20" t="b">
        <v>1</v>
      </c>
      <c r="D391" s="20" t="b">
        <v>0</v>
      </c>
      <c r="E391" s="20" t="b">
        <v>1</v>
      </c>
      <c r="F391" s="20" t="b">
        <v>0</v>
      </c>
    </row>
    <row r="392" spans="2:6" x14ac:dyDescent="0.25">
      <c r="B392" t="s">
        <v>484</v>
      </c>
      <c r="C392" s="20" t="b">
        <v>1</v>
      </c>
      <c r="D392" s="20" t="b">
        <v>0</v>
      </c>
      <c r="E392" s="20" t="b">
        <v>1</v>
      </c>
      <c r="F392" s="20" t="b">
        <v>0</v>
      </c>
    </row>
    <row r="393" spans="2:6" x14ac:dyDescent="0.25">
      <c r="B393" t="s">
        <v>485</v>
      </c>
      <c r="C393" s="20" t="b">
        <v>1</v>
      </c>
      <c r="D393" s="20" t="b">
        <v>1</v>
      </c>
      <c r="E393" s="20" t="b">
        <v>1</v>
      </c>
      <c r="F393" s="20" t="b">
        <v>0</v>
      </c>
    </row>
    <row r="394" spans="2:6" x14ac:dyDescent="0.25">
      <c r="B394" t="s">
        <v>486</v>
      </c>
      <c r="C394" s="20" t="b">
        <v>1</v>
      </c>
      <c r="D394" s="20" t="b">
        <v>0</v>
      </c>
      <c r="E394" s="20" t="b">
        <v>1</v>
      </c>
      <c r="F394" s="20" t="b">
        <v>0</v>
      </c>
    </row>
    <row r="395" spans="2:6" x14ac:dyDescent="0.25">
      <c r="B395" t="s">
        <v>487</v>
      </c>
      <c r="C395" s="20" t="b">
        <v>1</v>
      </c>
      <c r="D395" s="20" t="b">
        <v>0</v>
      </c>
      <c r="E395" s="20" t="b">
        <v>1</v>
      </c>
      <c r="F395" s="20" t="b">
        <v>0</v>
      </c>
    </row>
    <row r="396" spans="2:6" x14ac:dyDescent="0.25">
      <c r="B396" t="s">
        <v>488</v>
      </c>
      <c r="C396" s="20" t="b">
        <v>1</v>
      </c>
      <c r="D396" s="20" t="b">
        <v>0</v>
      </c>
      <c r="E396" s="20" t="b">
        <v>1</v>
      </c>
      <c r="F396" s="20" t="b">
        <v>0</v>
      </c>
    </row>
    <row r="397" spans="2:6" x14ac:dyDescent="0.25">
      <c r="B397" t="s">
        <v>105</v>
      </c>
      <c r="C397" s="20" t="b">
        <v>1</v>
      </c>
      <c r="D397" s="20" t="b">
        <v>0</v>
      </c>
      <c r="E397" s="20" t="b">
        <v>0</v>
      </c>
      <c r="F397" s="20" t="b">
        <v>0</v>
      </c>
    </row>
    <row r="398" spans="2:6" x14ac:dyDescent="0.25">
      <c r="B398" t="s">
        <v>489</v>
      </c>
      <c r="C398" s="20" t="b">
        <v>1</v>
      </c>
      <c r="D398" s="20" t="b">
        <v>0</v>
      </c>
      <c r="E398" s="20" t="b">
        <v>1</v>
      </c>
      <c r="F398" s="20" t="b">
        <v>0</v>
      </c>
    </row>
    <row r="399" spans="2:6" x14ac:dyDescent="0.25">
      <c r="B399" t="s">
        <v>490</v>
      </c>
      <c r="C399" s="20" t="b">
        <v>1</v>
      </c>
      <c r="D399" s="20" t="b">
        <v>0</v>
      </c>
      <c r="E399" s="20" t="b">
        <v>1</v>
      </c>
      <c r="F399" s="20" t="b">
        <v>0</v>
      </c>
    </row>
    <row r="400" spans="2:6" x14ac:dyDescent="0.25">
      <c r="B400" t="s">
        <v>491</v>
      </c>
      <c r="C400" s="20" t="b">
        <v>1</v>
      </c>
      <c r="D400" s="20" t="b">
        <v>0</v>
      </c>
      <c r="E400" s="20" t="b">
        <v>1</v>
      </c>
      <c r="F400" s="20" t="b">
        <v>0</v>
      </c>
    </row>
    <row r="401" spans="2:6" x14ac:dyDescent="0.25">
      <c r="B401" t="s">
        <v>492</v>
      </c>
      <c r="C401" s="20" t="b">
        <v>1</v>
      </c>
      <c r="D401" s="20" t="b">
        <v>0</v>
      </c>
      <c r="E401" s="20" t="b">
        <v>1</v>
      </c>
      <c r="F401" s="20" t="b">
        <v>0</v>
      </c>
    </row>
    <row r="402" spans="2:6" x14ac:dyDescent="0.25">
      <c r="B402" t="s">
        <v>493</v>
      </c>
      <c r="C402" s="20" t="b">
        <v>1</v>
      </c>
      <c r="D402" s="20" t="b">
        <v>1</v>
      </c>
      <c r="E402" s="20" t="b">
        <v>1</v>
      </c>
      <c r="F402" s="20" t="b">
        <v>0</v>
      </c>
    </row>
    <row r="403" spans="2:6" x14ac:dyDescent="0.25">
      <c r="B403" t="s">
        <v>494</v>
      </c>
      <c r="C403" s="20" t="b">
        <v>1</v>
      </c>
      <c r="D403" s="20" t="b">
        <v>0</v>
      </c>
      <c r="E403" s="20" t="b">
        <v>1</v>
      </c>
      <c r="F403" s="20" t="b">
        <v>0</v>
      </c>
    </row>
    <row r="404" spans="2:6" x14ac:dyDescent="0.25">
      <c r="B404" t="s">
        <v>495</v>
      </c>
      <c r="C404" s="20" t="b">
        <v>1</v>
      </c>
      <c r="D404" s="20" t="b">
        <v>1</v>
      </c>
      <c r="E404" s="20" t="b">
        <v>1</v>
      </c>
      <c r="F404" s="20" t="b">
        <v>0</v>
      </c>
    </row>
    <row r="405" spans="2:6" x14ac:dyDescent="0.25">
      <c r="B405" t="s">
        <v>496</v>
      </c>
      <c r="C405" s="20" t="b">
        <v>1</v>
      </c>
      <c r="D405" s="20" t="b">
        <v>0</v>
      </c>
      <c r="E405" s="20" t="b">
        <v>1</v>
      </c>
      <c r="F405" s="20" t="b">
        <v>0</v>
      </c>
    </row>
    <row r="406" spans="2:6" x14ac:dyDescent="0.25">
      <c r="B406" t="s">
        <v>497</v>
      </c>
      <c r="C406" s="20" t="b">
        <v>1</v>
      </c>
      <c r="D406" s="20" t="b">
        <v>0</v>
      </c>
      <c r="E406" s="20" t="b">
        <v>1</v>
      </c>
      <c r="F406" s="20" t="b">
        <v>0</v>
      </c>
    </row>
    <row r="407" spans="2:6" x14ac:dyDescent="0.25">
      <c r="B407" t="s">
        <v>498</v>
      </c>
      <c r="C407" s="20" t="b">
        <v>1</v>
      </c>
      <c r="D407" s="20" t="b">
        <v>1</v>
      </c>
      <c r="E407" s="20" t="b">
        <v>1</v>
      </c>
      <c r="F407" s="20" t="b">
        <v>0</v>
      </c>
    </row>
    <row r="408" spans="2:6" x14ac:dyDescent="0.25">
      <c r="B408" t="s">
        <v>499</v>
      </c>
      <c r="C408" s="20" t="b">
        <v>1</v>
      </c>
      <c r="D408" s="20" t="b">
        <v>1</v>
      </c>
      <c r="E408" s="20" t="b">
        <v>1</v>
      </c>
      <c r="F408" s="20" t="b">
        <v>0</v>
      </c>
    </row>
    <row r="409" spans="2:6" x14ac:dyDescent="0.25">
      <c r="B409" t="s">
        <v>45</v>
      </c>
      <c r="C409" s="20" t="b">
        <v>1</v>
      </c>
      <c r="D409" s="20" t="b">
        <v>0</v>
      </c>
      <c r="E409" s="20" t="b">
        <v>0</v>
      </c>
      <c r="F409" s="20" t="b">
        <v>0</v>
      </c>
    </row>
    <row r="410" spans="2:6" x14ac:dyDescent="0.25">
      <c r="B410" t="s">
        <v>500</v>
      </c>
      <c r="C410" s="20" t="b">
        <v>1</v>
      </c>
      <c r="D410" s="20" t="b">
        <v>1</v>
      </c>
      <c r="E410" s="20" t="b">
        <v>0</v>
      </c>
      <c r="F410" s="20" t="b">
        <v>0</v>
      </c>
    </row>
    <row r="411" spans="2:6" x14ac:dyDescent="0.25">
      <c r="B411" t="s">
        <v>501</v>
      </c>
      <c r="C411" s="20" t="b">
        <v>1</v>
      </c>
      <c r="D411" s="20" t="b">
        <v>1</v>
      </c>
      <c r="E411" s="20" t="b">
        <v>1</v>
      </c>
      <c r="F411" s="20" t="b">
        <v>0</v>
      </c>
    </row>
    <row r="412" spans="2:6" x14ac:dyDescent="0.25">
      <c r="B412" t="s">
        <v>502</v>
      </c>
      <c r="C412" s="20" t="b">
        <v>1</v>
      </c>
      <c r="D412" s="20" t="b">
        <v>0</v>
      </c>
      <c r="E412" s="20" t="b">
        <v>1</v>
      </c>
      <c r="F412" s="20" t="b">
        <v>0</v>
      </c>
    </row>
    <row r="413" spans="2:6" x14ac:dyDescent="0.25">
      <c r="B413" t="s">
        <v>503</v>
      </c>
      <c r="C413" s="20" t="b">
        <v>1</v>
      </c>
      <c r="D413" s="20" t="b">
        <v>0</v>
      </c>
      <c r="E413" s="20" t="b">
        <v>1</v>
      </c>
      <c r="F413" s="20" t="b">
        <v>0</v>
      </c>
    </row>
    <row r="414" spans="2:6" x14ac:dyDescent="0.25">
      <c r="B414" t="s">
        <v>504</v>
      </c>
      <c r="C414" s="20" t="b">
        <v>1</v>
      </c>
      <c r="D414" s="20" t="b">
        <v>0</v>
      </c>
      <c r="E414" s="20" t="b">
        <v>1</v>
      </c>
      <c r="F414" s="20" t="b">
        <v>0</v>
      </c>
    </row>
    <row r="415" spans="2:6" x14ac:dyDescent="0.25">
      <c r="B415" t="s">
        <v>505</v>
      </c>
      <c r="C415" s="20" t="b">
        <v>1</v>
      </c>
      <c r="D415" s="20" t="b">
        <v>0</v>
      </c>
      <c r="E415" s="20" t="b">
        <v>1</v>
      </c>
      <c r="F415" s="20" t="b">
        <v>0</v>
      </c>
    </row>
    <row r="416" spans="2:6" x14ac:dyDescent="0.25">
      <c r="B416" t="s">
        <v>506</v>
      </c>
      <c r="C416" s="20" t="b">
        <v>1</v>
      </c>
      <c r="D416" s="20" t="b">
        <v>1</v>
      </c>
      <c r="E416" s="20" t="b">
        <v>1</v>
      </c>
      <c r="F416" s="20" t="b">
        <v>0</v>
      </c>
    </row>
    <row r="417" spans="2:6" x14ac:dyDescent="0.25">
      <c r="B417" t="s">
        <v>507</v>
      </c>
      <c r="C417" s="20" t="b">
        <v>1</v>
      </c>
      <c r="D417" s="20" t="b">
        <v>0</v>
      </c>
      <c r="E417" s="20" t="b">
        <v>1</v>
      </c>
      <c r="F417" s="20" t="b">
        <v>0</v>
      </c>
    </row>
    <row r="418" spans="2:6" x14ac:dyDescent="0.25">
      <c r="B418" t="s">
        <v>508</v>
      </c>
      <c r="C418" s="20" t="b">
        <v>1</v>
      </c>
      <c r="D418" s="20" t="b">
        <v>0</v>
      </c>
      <c r="E418" s="20" t="b">
        <v>1</v>
      </c>
      <c r="F418" s="20" t="b">
        <v>0</v>
      </c>
    </row>
    <row r="419" spans="2:6" x14ac:dyDescent="0.25">
      <c r="B419" t="s">
        <v>509</v>
      </c>
      <c r="C419" s="20" t="b">
        <v>1</v>
      </c>
      <c r="D419" s="20" t="b">
        <v>0</v>
      </c>
      <c r="E419" s="20" t="b">
        <v>1</v>
      </c>
      <c r="F419" s="20" t="b">
        <v>0</v>
      </c>
    </row>
    <row r="420" spans="2:6" x14ac:dyDescent="0.25">
      <c r="B420" t="s">
        <v>510</v>
      </c>
      <c r="C420" s="20" t="b">
        <v>1</v>
      </c>
      <c r="D420" s="20" t="b">
        <v>0</v>
      </c>
      <c r="E420" s="20" t="b">
        <v>1</v>
      </c>
      <c r="F420" s="20" t="b">
        <v>0</v>
      </c>
    </row>
    <row r="421" spans="2:6" x14ac:dyDescent="0.25">
      <c r="B421" t="s">
        <v>511</v>
      </c>
      <c r="C421" s="20" t="b">
        <v>1</v>
      </c>
      <c r="D421" s="20" t="b">
        <v>0</v>
      </c>
      <c r="E421" s="20" t="b">
        <v>1</v>
      </c>
      <c r="F421" s="20" t="b">
        <v>0</v>
      </c>
    </row>
    <row r="422" spans="2:6" x14ac:dyDescent="0.25">
      <c r="B422" t="s">
        <v>512</v>
      </c>
      <c r="C422" s="20" t="b">
        <v>1</v>
      </c>
      <c r="D422" s="20" t="b">
        <v>0</v>
      </c>
      <c r="E422" s="20" t="b">
        <v>1</v>
      </c>
      <c r="F422" s="20" t="b">
        <v>0</v>
      </c>
    </row>
    <row r="423" spans="2:6" x14ac:dyDescent="0.25">
      <c r="B423" t="s">
        <v>513</v>
      </c>
      <c r="C423" s="20" t="b">
        <v>1</v>
      </c>
      <c r="D423" s="20" t="b">
        <v>0</v>
      </c>
      <c r="E423" s="20" t="b">
        <v>1</v>
      </c>
      <c r="F423" s="20" t="b">
        <v>0</v>
      </c>
    </row>
    <row r="424" spans="2:6" x14ac:dyDescent="0.25">
      <c r="B424" t="s">
        <v>514</v>
      </c>
      <c r="C424" s="20" t="b">
        <v>1</v>
      </c>
      <c r="D424" s="20" t="b">
        <v>0</v>
      </c>
      <c r="E424" s="20" t="b">
        <v>1</v>
      </c>
      <c r="F424" s="20" t="b">
        <v>0</v>
      </c>
    </row>
    <row r="425" spans="2:6" x14ac:dyDescent="0.25">
      <c r="B425" t="s">
        <v>515</v>
      </c>
      <c r="C425" s="20" t="b">
        <v>1</v>
      </c>
      <c r="D425" s="20" t="b">
        <v>0</v>
      </c>
      <c r="E425" s="20" t="b">
        <v>1</v>
      </c>
      <c r="F425" s="20" t="b">
        <v>0</v>
      </c>
    </row>
    <row r="426" spans="2:6" x14ac:dyDescent="0.25">
      <c r="B426" t="s">
        <v>516</v>
      </c>
      <c r="C426" s="20" t="b">
        <v>1</v>
      </c>
      <c r="D426" s="20" t="b">
        <v>0</v>
      </c>
      <c r="E426" s="20" t="b">
        <v>1</v>
      </c>
      <c r="F426" s="20" t="b">
        <v>0</v>
      </c>
    </row>
    <row r="427" spans="2:6" x14ac:dyDescent="0.25">
      <c r="B427" t="s">
        <v>517</v>
      </c>
      <c r="C427" s="20" t="b">
        <v>1</v>
      </c>
      <c r="D427" s="20" t="b">
        <v>0</v>
      </c>
      <c r="E427" s="20" t="b">
        <v>1</v>
      </c>
      <c r="F427" s="20" t="b">
        <v>0</v>
      </c>
    </row>
    <row r="428" spans="2:6" x14ac:dyDescent="0.25">
      <c r="B428" t="s">
        <v>518</v>
      </c>
      <c r="C428" s="20" t="b">
        <v>1</v>
      </c>
      <c r="D428" s="20" t="b">
        <v>0</v>
      </c>
      <c r="E428" s="20" t="b">
        <v>1</v>
      </c>
      <c r="F428" s="20" t="b">
        <v>0</v>
      </c>
    </row>
    <row r="429" spans="2:6" x14ac:dyDescent="0.25">
      <c r="B429" t="s">
        <v>519</v>
      </c>
      <c r="C429" s="20" t="b">
        <v>1</v>
      </c>
      <c r="D429" s="20" t="b">
        <v>0</v>
      </c>
      <c r="E429" s="20" t="b">
        <v>1</v>
      </c>
      <c r="F429" s="20" t="b">
        <v>0</v>
      </c>
    </row>
    <row r="430" spans="2:6" x14ac:dyDescent="0.25">
      <c r="B430" t="s">
        <v>520</v>
      </c>
      <c r="C430" s="20" t="b">
        <v>1</v>
      </c>
      <c r="D430" s="20" t="b">
        <v>0</v>
      </c>
      <c r="E430" s="20" t="b">
        <v>1</v>
      </c>
      <c r="F430" s="20" t="b">
        <v>0</v>
      </c>
    </row>
    <row r="431" spans="2:6" x14ac:dyDescent="0.25">
      <c r="B431" t="s">
        <v>521</v>
      </c>
      <c r="C431" s="20" t="b">
        <v>1</v>
      </c>
      <c r="D431" s="20" t="b">
        <v>0</v>
      </c>
      <c r="E431" s="20" t="b">
        <v>1</v>
      </c>
      <c r="F431" s="20" t="b">
        <v>0</v>
      </c>
    </row>
    <row r="432" spans="2:6" x14ac:dyDescent="0.25">
      <c r="B432" t="s">
        <v>522</v>
      </c>
      <c r="C432" s="20" t="b">
        <v>1</v>
      </c>
      <c r="D432" s="20" t="b">
        <v>0</v>
      </c>
      <c r="E432" s="20" t="b">
        <v>1</v>
      </c>
      <c r="F432" s="20" t="b">
        <v>0</v>
      </c>
    </row>
    <row r="433" spans="2:6" x14ac:dyDescent="0.25">
      <c r="B433" t="s">
        <v>523</v>
      </c>
      <c r="C433" s="20" t="b">
        <v>1</v>
      </c>
      <c r="D433" s="20" t="b">
        <v>0</v>
      </c>
      <c r="E433" s="20" t="b">
        <v>1</v>
      </c>
      <c r="F433" s="20" t="b">
        <v>0</v>
      </c>
    </row>
    <row r="434" spans="2:6" x14ac:dyDescent="0.25">
      <c r="B434" t="s">
        <v>524</v>
      </c>
      <c r="C434" s="20" t="b">
        <v>1</v>
      </c>
      <c r="D434" s="20" t="b">
        <v>0</v>
      </c>
      <c r="E434" s="20" t="b">
        <v>1</v>
      </c>
      <c r="F434" s="20" t="b">
        <v>0</v>
      </c>
    </row>
    <row r="435" spans="2:6" x14ac:dyDescent="0.25">
      <c r="B435" t="s">
        <v>525</v>
      </c>
      <c r="C435" s="20" t="b">
        <v>1</v>
      </c>
      <c r="D435" s="20" t="b">
        <v>0</v>
      </c>
      <c r="E435" s="20" t="b">
        <v>1</v>
      </c>
      <c r="F435" s="20" t="b">
        <v>0</v>
      </c>
    </row>
    <row r="436" spans="2:6" x14ac:dyDescent="0.25">
      <c r="B436" t="s">
        <v>526</v>
      </c>
      <c r="C436" s="20" t="b">
        <v>1</v>
      </c>
      <c r="D436" s="20" t="b">
        <v>0</v>
      </c>
      <c r="E436" s="20" t="b">
        <v>1</v>
      </c>
      <c r="F436" s="20" t="b">
        <v>0</v>
      </c>
    </row>
    <row r="437" spans="2:6" x14ac:dyDescent="0.25">
      <c r="B437" t="s">
        <v>527</v>
      </c>
      <c r="C437" s="20" t="b">
        <v>1</v>
      </c>
      <c r="D437" s="20" t="b">
        <v>0</v>
      </c>
      <c r="E437" s="20" t="b">
        <v>1</v>
      </c>
      <c r="F437" s="20" t="b">
        <v>0</v>
      </c>
    </row>
    <row r="438" spans="2:6" x14ac:dyDescent="0.25">
      <c r="B438" t="s">
        <v>528</v>
      </c>
      <c r="C438" s="20" t="b">
        <v>1</v>
      </c>
      <c r="D438" s="20" t="b">
        <v>0</v>
      </c>
      <c r="E438" s="20" t="b">
        <v>1</v>
      </c>
      <c r="F438" s="20" t="b">
        <v>0</v>
      </c>
    </row>
    <row r="439" spans="2:6" x14ac:dyDescent="0.25">
      <c r="B439" t="s">
        <v>529</v>
      </c>
      <c r="C439" s="20" t="b">
        <v>1</v>
      </c>
      <c r="D439" s="20" t="b">
        <v>1</v>
      </c>
      <c r="E439" s="20" t="b">
        <v>1</v>
      </c>
      <c r="F439" s="20" t="b">
        <v>0</v>
      </c>
    </row>
    <row r="440" spans="2:6" x14ac:dyDescent="0.25">
      <c r="B440" t="s">
        <v>530</v>
      </c>
      <c r="C440" s="20" t="b">
        <v>1</v>
      </c>
      <c r="D440" s="20" t="b">
        <v>0</v>
      </c>
      <c r="E440" s="20" t="b">
        <v>1</v>
      </c>
      <c r="F440" s="20" t="b">
        <v>0</v>
      </c>
    </row>
    <row r="441" spans="2:6" x14ac:dyDescent="0.25">
      <c r="B441" t="s">
        <v>531</v>
      </c>
      <c r="C441" s="20" t="b">
        <v>1</v>
      </c>
      <c r="D441" s="20" t="b">
        <v>0</v>
      </c>
      <c r="E441" s="20" t="b">
        <v>1</v>
      </c>
      <c r="F441" s="20" t="b">
        <v>0</v>
      </c>
    </row>
    <row r="442" spans="2:6" x14ac:dyDescent="0.25">
      <c r="B442" t="s">
        <v>532</v>
      </c>
      <c r="C442" s="20" t="b">
        <v>1</v>
      </c>
      <c r="D442" s="20" t="b">
        <v>0</v>
      </c>
      <c r="E442" s="20" t="b">
        <v>1</v>
      </c>
      <c r="F442" s="20" t="b">
        <v>0</v>
      </c>
    </row>
    <row r="443" spans="2:6" x14ac:dyDescent="0.25">
      <c r="B443" t="s">
        <v>26</v>
      </c>
      <c r="C443" s="20" t="b">
        <v>1</v>
      </c>
      <c r="D443" s="20" t="b">
        <v>0</v>
      </c>
      <c r="E443" s="20" t="b">
        <v>0</v>
      </c>
      <c r="F443" s="20" t="b">
        <v>0</v>
      </c>
    </row>
    <row r="444" spans="2:6" x14ac:dyDescent="0.25">
      <c r="B444" t="s">
        <v>533</v>
      </c>
      <c r="C444" s="20" t="b">
        <v>1</v>
      </c>
      <c r="D444" s="20" t="b">
        <v>1</v>
      </c>
      <c r="E444" s="20" t="b">
        <v>1</v>
      </c>
      <c r="F444" s="20" t="b">
        <v>0</v>
      </c>
    </row>
    <row r="445" spans="2:6" x14ac:dyDescent="0.25">
      <c r="B445" t="s">
        <v>534</v>
      </c>
      <c r="C445" s="20" t="b">
        <v>1</v>
      </c>
      <c r="D445" s="20" t="b">
        <v>0</v>
      </c>
      <c r="E445" s="20" t="b">
        <v>1</v>
      </c>
      <c r="F445" s="20" t="b">
        <v>0</v>
      </c>
    </row>
    <row r="446" spans="2:6" x14ac:dyDescent="0.25">
      <c r="B446" t="s">
        <v>535</v>
      </c>
      <c r="C446" s="20" t="b">
        <v>1</v>
      </c>
      <c r="D446" s="20" t="b">
        <v>0</v>
      </c>
      <c r="E446" s="20" t="b">
        <v>1</v>
      </c>
      <c r="F446" s="20" t="b">
        <v>0</v>
      </c>
    </row>
    <row r="447" spans="2:6" x14ac:dyDescent="0.25">
      <c r="B447" t="s">
        <v>536</v>
      </c>
      <c r="C447" s="20" t="b">
        <v>1</v>
      </c>
      <c r="D447" s="20" t="b">
        <v>0</v>
      </c>
      <c r="E447" s="20" t="b">
        <v>1</v>
      </c>
      <c r="F447" s="20" t="b">
        <v>0</v>
      </c>
    </row>
    <row r="448" spans="2:6" x14ac:dyDescent="0.25">
      <c r="B448" t="s">
        <v>537</v>
      </c>
      <c r="C448" s="20" t="b">
        <v>1</v>
      </c>
      <c r="D448" s="20" t="b">
        <v>0</v>
      </c>
      <c r="E448" s="20" t="b">
        <v>1</v>
      </c>
      <c r="F448" s="20" t="b">
        <v>0</v>
      </c>
    </row>
    <row r="449" spans="2:6" x14ac:dyDescent="0.25">
      <c r="B449" t="s">
        <v>538</v>
      </c>
      <c r="C449" s="20" t="b">
        <v>1</v>
      </c>
      <c r="D449" s="20" t="b">
        <v>0</v>
      </c>
      <c r="E449" s="20" t="b">
        <v>1</v>
      </c>
      <c r="F449" s="20" t="b">
        <v>0</v>
      </c>
    </row>
    <row r="450" spans="2:6" x14ac:dyDescent="0.25">
      <c r="B450" t="s">
        <v>539</v>
      </c>
      <c r="C450" s="20" t="b">
        <v>1</v>
      </c>
      <c r="D450" s="20" t="b">
        <v>1</v>
      </c>
      <c r="E450" s="20" t="b">
        <v>1</v>
      </c>
      <c r="F450" s="20" t="b">
        <v>0</v>
      </c>
    </row>
    <row r="451" spans="2:6" x14ac:dyDescent="0.25">
      <c r="B451" t="s">
        <v>25</v>
      </c>
      <c r="C451" s="20" t="b">
        <v>1</v>
      </c>
      <c r="D451" s="20" t="b">
        <v>0</v>
      </c>
      <c r="E451" s="20" t="b">
        <v>0</v>
      </c>
      <c r="F451" s="20" t="b">
        <v>0</v>
      </c>
    </row>
    <row r="452" spans="2:6" x14ac:dyDescent="0.25">
      <c r="B452" t="s">
        <v>93</v>
      </c>
      <c r="C452" s="20" t="b">
        <v>1</v>
      </c>
      <c r="D452" s="20" t="b">
        <v>0</v>
      </c>
      <c r="E452" s="20" t="b">
        <v>0</v>
      </c>
      <c r="F452" s="20" t="b">
        <v>1</v>
      </c>
    </row>
    <row r="453" spans="2:6" x14ac:dyDescent="0.25">
      <c r="B453" t="s">
        <v>540</v>
      </c>
      <c r="C453" s="20" t="b">
        <v>1</v>
      </c>
      <c r="D453" s="20" t="b">
        <v>1</v>
      </c>
      <c r="E453" s="20" t="b">
        <v>1</v>
      </c>
      <c r="F453" s="20" t="b">
        <v>0</v>
      </c>
    </row>
    <row r="454" spans="2:6" x14ac:dyDescent="0.25">
      <c r="B454" t="s">
        <v>541</v>
      </c>
      <c r="C454" s="20" t="b">
        <v>1</v>
      </c>
      <c r="D454" s="20" t="b">
        <v>0</v>
      </c>
      <c r="E454" s="20" t="b">
        <v>1</v>
      </c>
      <c r="F454" s="20" t="b">
        <v>0</v>
      </c>
    </row>
    <row r="455" spans="2:6" x14ac:dyDescent="0.25">
      <c r="B455" t="s">
        <v>42</v>
      </c>
      <c r="C455" s="20" t="b">
        <v>1</v>
      </c>
      <c r="D455" s="20" t="b">
        <v>0</v>
      </c>
      <c r="E455" s="20" t="b">
        <v>0</v>
      </c>
      <c r="F455" s="20" t="b">
        <v>0</v>
      </c>
    </row>
    <row r="456" spans="2:6" x14ac:dyDescent="0.25">
      <c r="B456" t="s">
        <v>542</v>
      </c>
      <c r="C456" s="20" t="b">
        <v>1</v>
      </c>
      <c r="D456" s="20" t="b">
        <v>0</v>
      </c>
      <c r="E456" s="20" t="b">
        <v>1</v>
      </c>
      <c r="F456" s="20" t="b">
        <v>0</v>
      </c>
    </row>
    <row r="457" spans="2:6" x14ac:dyDescent="0.25">
      <c r="B457" t="s">
        <v>543</v>
      </c>
      <c r="C457" s="20" t="b">
        <v>1</v>
      </c>
      <c r="D457" s="20" t="b">
        <v>0</v>
      </c>
      <c r="E457" s="20" t="b">
        <v>1</v>
      </c>
      <c r="F457" s="20" t="b">
        <v>0</v>
      </c>
    </row>
    <row r="458" spans="2:6" x14ac:dyDescent="0.25">
      <c r="B458" t="s">
        <v>544</v>
      </c>
      <c r="C458" s="20" t="b">
        <v>1</v>
      </c>
      <c r="D458" s="20" t="b">
        <v>1</v>
      </c>
      <c r="E458" s="20" t="b">
        <v>1</v>
      </c>
      <c r="F458" s="20" t="b">
        <v>0</v>
      </c>
    </row>
    <row r="459" spans="2:6" x14ac:dyDescent="0.25">
      <c r="B459" t="s">
        <v>92</v>
      </c>
      <c r="C459" s="20" t="b">
        <v>1</v>
      </c>
      <c r="D459" s="20" t="b">
        <v>0</v>
      </c>
      <c r="E459" s="20" t="b">
        <v>0</v>
      </c>
      <c r="F459" s="20" t="b">
        <v>0</v>
      </c>
    </row>
    <row r="460" spans="2:6" x14ac:dyDescent="0.25">
      <c r="B460" t="s">
        <v>545</v>
      </c>
      <c r="C460" s="20" t="b">
        <v>1</v>
      </c>
      <c r="D460" s="20" t="b">
        <v>0</v>
      </c>
      <c r="E460" s="20" t="b">
        <v>1</v>
      </c>
      <c r="F460" s="20" t="b">
        <v>0</v>
      </c>
    </row>
    <row r="461" spans="2:6" x14ac:dyDescent="0.25">
      <c r="B461" t="s">
        <v>546</v>
      </c>
      <c r="C461" s="20" t="b">
        <v>1</v>
      </c>
      <c r="D461" s="20" t="b">
        <v>0</v>
      </c>
      <c r="E461" s="20" t="b">
        <v>1</v>
      </c>
      <c r="F461" s="20" t="b">
        <v>0</v>
      </c>
    </row>
    <row r="462" spans="2:6" x14ac:dyDescent="0.25">
      <c r="B462" t="s">
        <v>547</v>
      </c>
      <c r="C462" s="20" t="b">
        <v>1</v>
      </c>
      <c r="D462" s="20" t="b">
        <v>0</v>
      </c>
      <c r="E462" s="20" t="b">
        <v>1</v>
      </c>
      <c r="F462" s="20" t="b">
        <v>0</v>
      </c>
    </row>
    <row r="463" spans="2:6" x14ac:dyDescent="0.25">
      <c r="B463" t="s">
        <v>548</v>
      </c>
      <c r="C463" s="20" t="b">
        <v>1</v>
      </c>
      <c r="D463" s="20" t="b">
        <v>0</v>
      </c>
      <c r="E463" s="20" t="b">
        <v>1</v>
      </c>
      <c r="F463" s="20" t="b">
        <v>0</v>
      </c>
    </row>
    <row r="464" spans="2:6" x14ac:dyDescent="0.25">
      <c r="B464" t="s">
        <v>549</v>
      </c>
      <c r="C464" s="20" t="b">
        <v>1</v>
      </c>
      <c r="D464" s="20" t="b">
        <v>0</v>
      </c>
      <c r="E464" s="20" t="b">
        <v>1</v>
      </c>
      <c r="F464" s="20" t="b">
        <v>0</v>
      </c>
    </row>
    <row r="465" spans="2:6" x14ac:dyDescent="0.25">
      <c r="B465" t="s">
        <v>550</v>
      </c>
      <c r="C465" s="20" t="b">
        <v>1</v>
      </c>
      <c r="D465" s="20" t="b">
        <v>0</v>
      </c>
      <c r="E465" s="20" t="b">
        <v>1</v>
      </c>
      <c r="F465" s="20" t="b">
        <v>0</v>
      </c>
    </row>
    <row r="466" spans="2:6" x14ac:dyDescent="0.25">
      <c r="B466" t="s">
        <v>551</v>
      </c>
      <c r="C466" s="20" t="b">
        <v>1</v>
      </c>
      <c r="D466" s="20" t="b">
        <v>0</v>
      </c>
      <c r="E466" s="20" t="b">
        <v>1</v>
      </c>
      <c r="F466" s="20" t="b">
        <v>0</v>
      </c>
    </row>
    <row r="467" spans="2:6" x14ac:dyDescent="0.25">
      <c r="B467" t="s">
        <v>69</v>
      </c>
      <c r="C467" s="20" t="b">
        <v>1</v>
      </c>
      <c r="D467" s="20" t="b">
        <v>0</v>
      </c>
      <c r="E467" s="20" t="b">
        <v>0</v>
      </c>
      <c r="F467" s="20" t="b">
        <v>0</v>
      </c>
    </row>
    <row r="468" spans="2:6" x14ac:dyDescent="0.25">
      <c r="B468" t="s">
        <v>552</v>
      </c>
      <c r="C468" s="20" t="b">
        <v>1</v>
      </c>
      <c r="D468" s="20" t="b">
        <v>0</v>
      </c>
      <c r="E468" s="20" t="b">
        <v>1</v>
      </c>
      <c r="F468" s="20" t="b">
        <v>0</v>
      </c>
    </row>
    <row r="469" spans="2:6" x14ac:dyDescent="0.25">
      <c r="B469" t="s">
        <v>553</v>
      </c>
      <c r="C469" s="20" t="b">
        <v>1</v>
      </c>
      <c r="D469" s="20" t="b">
        <v>0</v>
      </c>
      <c r="E469" s="20" t="b">
        <v>1</v>
      </c>
      <c r="F469" s="20" t="b">
        <v>0</v>
      </c>
    </row>
    <row r="470" spans="2:6" x14ac:dyDescent="0.25">
      <c r="B470" t="s">
        <v>554</v>
      </c>
      <c r="C470" s="20" t="b">
        <v>1</v>
      </c>
      <c r="D470" s="20" t="b">
        <v>0</v>
      </c>
      <c r="E470" s="20" t="b">
        <v>1</v>
      </c>
      <c r="F470" s="20" t="b">
        <v>0</v>
      </c>
    </row>
    <row r="471" spans="2:6" x14ac:dyDescent="0.25">
      <c r="B471" t="s">
        <v>95</v>
      </c>
      <c r="C471" s="20" t="b">
        <v>1</v>
      </c>
      <c r="D471" s="20" t="b">
        <v>0</v>
      </c>
      <c r="E471" s="20" t="b">
        <v>0</v>
      </c>
      <c r="F471" s="20" t="b">
        <v>0</v>
      </c>
    </row>
    <row r="472" spans="2:6" x14ac:dyDescent="0.25">
      <c r="B472" t="s">
        <v>555</v>
      </c>
      <c r="C472" s="20" t="b">
        <v>1</v>
      </c>
      <c r="D472" s="20" t="b">
        <v>1</v>
      </c>
      <c r="E472" s="20" t="b">
        <v>1</v>
      </c>
      <c r="F472" s="20" t="b">
        <v>0</v>
      </c>
    </row>
    <row r="473" spans="2:6" x14ac:dyDescent="0.25">
      <c r="B473" t="s">
        <v>556</v>
      </c>
      <c r="C473" s="20" t="b">
        <v>1</v>
      </c>
      <c r="D473" s="20" t="b">
        <v>0</v>
      </c>
      <c r="E473" s="20" t="b">
        <v>1</v>
      </c>
      <c r="F473" s="20" t="b">
        <v>0</v>
      </c>
    </row>
    <row r="474" spans="2:6" x14ac:dyDescent="0.25">
      <c r="B474" t="s">
        <v>557</v>
      </c>
      <c r="C474" s="20" t="b">
        <v>1</v>
      </c>
      <c r="D474" s="20" t="b">
        <v>0</v>
      </c>
      <c r="E474" s="20" t="b">
        <v>1</v>
      </c>
      <c r="F474" s="20" t="b">
        <v>0</v>
      </c>
    </row>
    <row r="475" spans="2:6" x14ac:dyDescent="0.25">
      <c r="B475" t="s">
        <v>558</v>
      </c>
      <c r="C475" s="20" t="b">
        <v>1</v>
      </c>
      <c r="D475" s="20" t="b">
        <v>0</v>
      </c>
      <c r="E475" s="20" t="b">
        <v>1</v>
      </c>
      <c r="F475" s="20" t="b">
        <v>0</v>
      </c>
    </row>
    <row r="476" spans="2:6" x14ac:dyDescent="0.25">
      <c r="B476" t="s">
        <v>36</v>
      </c>
      <c r="C476" s="20" t="b">
        <v>1</v>
      </c>
      <c r="D476" s="20" t="b">
        <v>0</v>
      </c>
      <c r="E476" s="20" t="b">
        <v>0</v>
      </c>
      <c r="F476" s="20" t="b">
        <v>1</v>
      </c>
    </row>
    <row r="477" spans="2:6" x14ac:dyDescent="0.25">
      <c r="B477" t="s">
        <v>559</v>
      </c>
      <c r="C477" s="20" t="b">
        <v>1</v>
      </c>
      <c r="D477" s="20" t="b">
        <v>0</v>
      </c>
      <c r="E477" s="20" t="b">
        <v>1</v>
      </c>
      <c r="F477" s="20" t="b">
        <v>0</v>
      </c>
    </row>
    <row r="478" spans="2:6" x14ac:dyDescent="0.25">
      <c r="B478" t="s">
        <v>54</v>
      </c>
      <c r="C478" s="20" t="b">
        <v>1</v>
      </c>
      <c r="D478" s="20" t="b">
        <v>0</v>
      </c>
      <c r="E478" s="20" t="b">
        <v>0</v>
      </c>
      <c r="F478" s="20" t="b">
        <v>0</v>
      </c>
    </row>
    <row r="479" spans="2:6" x14ac:dyDescent="0.25">
      <c r="B479" t="s">
        <v>560</v>
      </c>
      <c r="C479" s="20" t="b">
        <v>1</v>
      </c>
      <c r="D479" s="20" t="b">
        <v>0</v>
      </c>
      <c r="E479" s="20" t="b">
        <v>1</v>
      </c>
      <c r="F479" s="20" t="b">
        <v>0</v>
      </c>
    </row>
    <row r="480" spans="2:6" x14ac:dyDescent="0.25">
      <c r="B480" t="s">
        <v>561</v>
      </c>
      <c r="C480" s="20" t="b">
        <v>1</v>
      </c>
      <c r="D480" s="20" t="b">
        <v>0</v>
      </c>
      <c r="E480" s="20" t="b">
        <v>1</v>
      </c>
      <c r="F480" s="20" t="b">
        <v>0</v>
      </c>
    </row>
    <row r="481" spans="2:6" x14ac:dyDescent="0.25">
      <c r="B481" t="s">
        <v>562</v>
      </c>
      <c r="C481" s="20" t="b">
        <v>1</v>
      </c>
      <c r="D481" s="20" t="b">
        <v>0</v>
      </c>
      <c r="E481" s="20" t="b">
        <v>1</v>
      </c>
      <c r="F481" s="20" t="b">
        <v>0</v>
      </c>
    </row>
    <row r="482" spans="2:6" x14ac:dyDescent="0.25">
      <c r="B482" t="s">
        <v>77</v>
      </c>
      <c r="C482" s="20" t="b">
        <v>1</v>
      </c>
      <c r="D482" s="20" t="b">
        <v>0</v>
      </c>
      <c r="E482" s="20" t="b">
        <v>0</v>
      </c>
      <c r="F482" s="20" t="b">
        <v>0</v>
      </c>
    </row>
    <row r="483" spans="2:6" x14ac:dyDescent="0.25">
      <c r="B483" t="s">
        <v>563</v>
      </c>
      <c r="C483" s="20" t="b">
        <v>1</v>
      </c>
      <c r="D483" s="20" t="b">
        <v>0</v>
      </c>
      <c r="E483" s="20" t="b">
        <v>1</v>
      </c>
      <c r="F483" s="20" t="b">
        <v>0</v>
      </c>
    </row>
    <row r="484" spans="2:6" x14ac:dyDescent="0.25">
      <c r="B484" t="s">
        <v>564</v>
      </c>
      <c r="C484" s="20" t="b">
        <v>1</v>
      </c>
      <c r="D484" s="20" t="b">
        <v>0</v>
      </c>
      <c r="E484" s="20" t="b">
        <v>1</v>
      </c>
      <c r="F484" s="20" t="b">
        <v>0</v>
      </c>
    </row>
    <row r="485" spans="2:6" x14ac:dyDescent="0.25">
      <c r="B485" t="s">
        <v>565</v>
      </c>
      <c r="C485" s="20" t="b">
        <v>1</v>
      </c>
      <c r="D485" s="20" t="b">
        <v>0</v>
      </c>
      <c r="E485" s="20" t="b">
        <v>1</v>
      </c>
      <c r="F485" s="20" t="b">
        <v>0</v>
      </c>
    </row>
    <row r="486" spans="2:6" x14ac:dyDescent="0.25">
      <c r="B486" t="s">
        <v>566</v>
      </c>
      <c r="C486" s="20" t="b">
        <v>1</v>
      </c>
      <c r="D486" s="20" t="b">
        <v>0</v>
      </c>
      <c r="E486" s="20" t="b">
        <v>1</v>
      </c>
      <c r="F486" s="20" t="b">
        <v>0</v>
      </c>
    </row>
    <row r="487" spans="2:6" x14ac:dyDescent="0.25">
      <c r="B487" t="s">
        <v>567</v>
      </c>
      <c r="C487" s="20" t="b">
        <v>1</v>
      </c>
      <c r="D487" s="20" t="b">
        <v>0</v>
      </c>
      <c r="E487" s="20" t="b">
        <v>1</v>
      </c>
      <c r="F487" s="20" t="b">
        <v>0</v>
      </c>
    </row>
    <row r="488" spans="2:6" x14ac:dyDescent="0.25">
      <c r="B488" t="s">
        <v>568</v>
      </c>
      <c r="C488" s="20" t="b">
        <v>1</v>
      </c>
      <c r="D488" s="20" t="b">
        <v>0</v>
      </c>
      <c r="E488" s="20" t="b">
        <v>1</v>
      </c>
      <c r="F488" s="20" t="b">
        <v>0</v>
      </c>
    </row>
    <row r="489" spans="2:6" x14ac:dyDescent="0.25">
      <c r="B489" t="s">
        <v>569</v>
      </c>
      <c r="C489" s="20" t="b">
        <v>1</v>
      </c>
      <c r="D489" s="20" t="b">
        <v>0</v>
      </c>
      <c r="E489" s="20" t="b">
        <v>1</v>
      </c>
      <c r="F489" s="20" t="b">
        <v>0</v>
      </c>
    </row>
    <row r="490" spans="2:6" x14ac:dyDescent="0.25">
      <c r="B490" t="s">
        <v>570</v>
      </c>
      <c r="C490" s="20" t="b">
        <v>1</v>
      </c>
      <c r="D490" s="20" t="b">
        <v>0</v>
      </c>
      <c r="E490" s="20" t="b">
        <v>1</v>
      </c>
      <c r="F490" s="20" t="b">
        <v>0</v>
      </c>
    </row>
    <row r="491" spans="2:6" x14ac:dyDescent="0.25">
      <c r="B491" t="s">
        <v>571</v>
      </c>
      <c r="C491" s="20" t="b">
        <v>1</v>
      </c>
      <c r="D491" s="20" t="b">
        <v>0</v>
      </c>
      <c r="E491" s="20" t="b">
        <v>1</v>
      </c>
      <c r="F491" s="20" t="b">
        <v>0</v>
      </c>
    </row>
    <row r="492" spans="2:6" x14ac:dyDescent="0.25">
      <c r="B492" t="s">
        <v>52</v>
      </c>
      <c r="C492" s="20" t="b">
        <v>1</v>
      </c>
      <c r="D492" s="20" t="b">
        <v>0</v>
      </c>
      <c r="E492" s="20" t="b">
        <v>0</v>
      </c>
      <c r="F492" s="20" t="b">
        <v>0</v>
      </c>
    </row>
    <row r="493" spans="2:6" x14ac:dyDescent="0.25">
      <c r="B493" t="s">
        <v>572</v>
      </c>
      <c r="C493" s="20" t="b">
        <v>1</v>
      </c>
      <c r="D493" s="20" t="b">
        <v>0</v>
      </c>
      <c r="E493" s="20" t="b">
        <v>1</v>
      </c>
      <c r="F493" s="20" t="b">
        <v>0</v>
      </c>
    </row>
    <row r="494" spans="2:6" x14ac:dyDescent="0.25">
      <c r="B494" t="s">
        <v>73</v>
      </c>
      <c r="C494" s="20" t="b">
        <v>1</v>
      </c>
      <c r="D494" s="20" t="b">
        <v>0</v>
      </c>
      <c r="E494" s="20" t="b">
        <v>0</v>
      </c>
      <c r="F494" s="20" t="b">
        <v>0</v>
      </c>
    </row>
    <row r="495" spans="2:6" x14ac:dyDescent="0.25">
      <c r="B495" t="s">
        <v>573</v>
      </c>
      <c r="C495" s="20" t="b">
        <v>1</v>
      </c>
      <c r="D495" s="20" t="b">
        <v>0</v>
      </c>
      <c r="E495" s="20" t="b">
        <v>1</v>
      </c>
      <c r="F495" s="20" t="b">
        <v>0</v>
      </c>
    </row>
    <row r="496" spans="2:6" x14ac:dyDescent="0.25">
      <c r="B496" t="s">
        <v>574</v>
      </c>
      <c r="C496" s="20" t="b">
        <v>1</v>
      </c>
      <c r="D496" s="20" t="b">
        <v>1</v>
      </c>
      <c r="E496" s="20" t="b">
        <v>1</v>
      </c>
      <c r="F496" s="20" t="b">
        <v>0</v>
      </c>
    </row>
    <row r="497" spans="2:6" x14ac:dyDescent="0.25">
      <c r="B497" t="s">
        <v>575</v>
      </c>
      <c r="C497" s="20" t="b">
        <v>1</v>
      </c>
      <c r="D497" s="20" t="b">
        <v>0</v>
      </c>
      <c r="E497" s="20" t="b">
        <v>1</v>
      </c>
      <c r="F497" s="20" t="b">
        <v>0</v>
      </c>
    </row>
    <row r="498" spans="2:6" x14ac:dyDescent="0.25">
      <c r="B498" t="s">
        <v>71</v>
      </c>
      <c r="C498" s="20" t="b">
        <v>1</v>
      </c>
      <c r="D498" s="20" t="b">
        <v>0</v>
      </c>
      <c r="E498" s="20" t="b">
        <v>0</v>
      </c>
      <c r="F498" s="20" t="b">
        <v>0</v>
      </c>
    </row>
    <row r="499" spans="2:6" x14ac:dyDescent="0.25">
      <c r="B499" t="s">
        <v>576</v>
      </c>
      <c r="C499" s="20" t="b">
        <v>1</v>
      </c>
      <c r="D499" s="20" t="b">
        <v>0</v>
      </c>
      <c r="E499" s="20" t="b">
        <v>1</v>
      </c>
      <c r="F499" s="20" t="b">
        <v>0</v>
      </c>
    </row>
    <row r="500" spans="2:6" x14ac:dyDescent="0.25">
      <c r="B500" t="s">
        <v>577</v>
      </c>
      <c r="C500" s="20" t="b">
        <v>1</v>
      </c>
      <c r="D500" s="20" t="b">
        <v>1</v>
      </c>
      <c r="E500" s="20" t="b">
        <v>1</v>
      </c>
      <c r="F500" s="20" t="b">
        <v>0</v>
      </c>
    </row>
    <row r="501" spans="2:6" x14ac:dyDescent="0.25">
      <c r="B501" t="s">
        <v>578</v>
      </c>
      <c r="C501" s="20" t="b">
        <v>1</v>
      </c>
      <c r="D501" s="20" t="b">
        <v>1</v>
      </c>
      <c r="E501" s="20" t="b">
        <v>1</v>
      </c>
      <c r="F501" s="20" t="b">
        <v>0</v>
      </c>
    </row>
    <row r="502" spans="2:6" x14ac:dyDescent="0.25">
      <c r="B502" t="s">
        <v>101</v>
      </c>
      <c r="C502" s="20" t="b">
        <v>1</v>
      </c>
      <c r="D502" s="20" t="b">
        <v>0</v>
      </c>
      <c r="E502" s="20" t="b">
        <v>0</v>
      </c>
      <c r="F502" s="20" t="b">
        <v>1</v>
      </c>
    </row>
    <row r="503" spans="2:6" x14ac:dyDescent="0.25">
      <c r="B503" t="s">
        <v>68</v>
      </c>
      <c r="C503" s="20" t="b">
        <v>1</v>
      </c>
      <c r="D503" s="20" t="b">
        <v>0</v>
      </c>
      <c r="E503" s="20" t="b">
        <v>0</v>
      </c>
      <c r="F503" s="20" t="b">
        <v>0</v>
      </c>
    </row>
    <row r="504" spans="2:6" x14ac:dyDescent="0.25">
      <c r="B504" t="s">
        <v>579</v>
      </c>
      <c r="C504" s="20" t="b">
        <v>1</v>
      </c>
      <c r="D504" s="20" t="b">
        <v>0</v>
      </c>
      <c r="E504" s="20" t="b">
        <v>1</v>
      </c>
      <c r="F504" s="20" t="b">
        <v>0</v>
      </c>
    </row>
    <row r="505" spans="2:6" x14ac:dyDescent="0.25">
      <c r="B505" t="s">
        <v>580</v>
      </c>
      <c r="C505" s="20" t="b">
        <v>1</v>
      </c>
      <c r="D505" s="20" t="b">
        <v>0</v>
      </c>
      <c r="E505" s="20" t="b">
        <v>1</v>
      </c>
      <c r="F505" s="20" t="b">
        <v>0</v>
      </c>
    </row>
    <row r="506" spans="2:6" x14ac:dyDescent="0.25">
      <c r="B506" t="s">
        <v>581</v>
      </c>
      <c r="C506" s="20" t="b">
        <v>1</v>
      </c>
      <c r="D506" s="20" t="b">
        <v>0</v>
      </c>
      <c r="E506" s="20" t="b">
        <v>1</v>
      </c>
      <c r="F506" s="20" t="b">
        <v>0</v>
      </c>
    </row>
    <row r="507" spans="2:6" x14ac:dyDescent="0.25">
      <c r="B507" t="s">
        <v>582</v>
      </c>
      <c r="C507" s="20" t="b">
        <v>1</v>
      </c>
      <c r="D507" s="20" t="b">
        <v>1</v>
      </c>
      <c r="E507" s="20" t="b">
        <v>1</v>
      </c>
      <c r="F507" s="20" t="b">
        <v>0</v>
      </c>
    </row>
    <row r="508" spans="2:6" x14ac:dyDescent="0.25">
      <c r="B508" t="s">
        <v>583</v>
      </c>
      <c r="C508" s="20" t="b">
        <v>1</v>
      </c>
      <c r="D508" s="20" t="b">
        <v>0</v>
      </c>
      <c r="E508" s="20" t="b">
        <v>1</v>
      </c>
      <c r="F508" s="20" t="b">
        <v>0</v>
      </c>
    </row>
    <row r="509" spans="2:6" x14ac:dyDescent="0.25">
      <c r="B509" t="s">
        <v>584</v>
      </c>
      <c r="C509" s="20" t="b">
        <v>1</v>
      </c>
      <c r="D509" s="20" t="b">
        <v>0</v>
      </c>
      <c r="E509" s="20" t="b">
        <v>1</v>
      </c>
      <c r="F509" s="20" t="b">
        <v>0</v>
      </c>
    </row>
    <row r="510" spans="2:6" x14ac:dyDescent="0.25">
      <c r="B510" t="s">
        <v>585</v>
      </c>
      <c r="C510" s="20" t="b">
        <v>1</v>
      </c>
      <c r="D510" s="20" t="b">
        <v>0</v>
      </c>
      <c r="E510" s="20" t="b">
        <v>1</v>
      </c>
      <c r="F510" s="20" t="b">
        <v>0</v>
      </c>
    </row>
    <row r="511" spans="2:6" x14ac:dyDescent="0.25">
      <c r="B511" t="s">
        <v>586</v>
      </c>
      <c r="C511" s="20" t="b">
        <v>1</v>
      </c>
      <c r="D511" s="20" t="b">
        <v>0</v>
      </c>
      <c r="E511" s="20" t="b">
        <v>1</v>
      </c>
      <c r="F511" s="20" t="b">
        <v>0</v>
      </c>
    </row>
    <row r="512" spans="2:6" x14ac:dyDescent="0.25">
      <c r="B512" t="s">
        <v>587</v>
      </c>
      <c r="C512" s="20" t="b">
        <v>1</v>
      </c>
      <c r="D512" s="20" t="b">
        <v>0</v>
      </c>
      <c r="E512" s="20" t="b">
        <v>1</v>
      </c>
      <c r="F512" s="20" t="b">
        <v>0</v>
      </c>
    </row>
    <row r="513" spans="2:6" x14ac:dyDescent="0.25">
      <c r="B513" t="s">
        <v>588</v>
      </c>
      <c r="C513" s="20" t="b">
        <v>1</v>
      </c>
      <c r="D513" s="20" t="b">
        <v>1</v>
      </c>
      <c r="E513" s="20" t="b">
        <v>1</v>
      </c>
      <c r="F513" s="20" t="b">
        <v>0</v>
      </c>
    </row>
    <row r="514" spans="2:6" x14ac:dyDescent="0.25">
      <c r="B514" t="s">
        <v>589</v>
      </c>
      <c r="C514" s="20" t="b">
        <v>1</v>
      </c>
      <c r="D514" s="20" t="b">
        <v>1</v>
      </c>
      <c r="E514" s="20" t="b">
        <v>1</v>
      </c>
      <c r="F514" s="20" t="b">
        <v>0</v>
      </c>
    </row>
    <row r="515" spans="2:6" x14ac:dyDescent="0.25">
      <c r="B515" t="s">
        <v>98</v>
      </c>
      <c r="C515" s="20" t="b">
        <v>1</v>
      </c>
      <c r="D515" s="20" t="b">
        <v>0</v>
      </c>
      <c r="E515" s="20" t="b">
        <v>0</v>
      </c>
      <c r="F515" s="20" t="b">
        <v>0</v>
      </c>
    </row>
    <row r="516" spans="2:6" x14ac:dyDescent="0.25">
      <c r="B516" t="s">
        <v>31</v>
      </c>
      <c r="C516" s="20" t="b">
        <v>1</v>
      </c>
      <c r="D516" s="20" t="b">
        <v>0</v>
      </c>
      <c r="E516" s="20" t="b">
        <v>0</v>
      </c>
      <c r="F516" s="20" t="b">
        <v>0</v>
      </c>
    </row>
    <row r="517" spans="2:6" x14ac:dyDescent="0.25">
      <c r="B517" t="s">
        <v>53</v>
      </c>
      <c r="C517" s="20" t="b">
        <v>1</v>
      </c>
      <c r="D517" s="20" t="b">
        <v>0</v>
      </c>
      <c r="E517" s="20" t="b">
        <v>0</v>
      </c>
      <c r="F517" s="20" t="b">
        <v>0</v>
      </c>
    </row>
    <row r="518" spans="2:6" x14ac:dyDescent="0.25">
      <c r="B518" t="s">
        <v>590</v>
      </c>
      <c r="C518" s="20" t="b">
        <v>1</v>
      </c>
      <c r="D518" s="20" t="b">
        <v>0</v>
      </c>
      <c r="E518" s="20" t="b">
        <v>1</v>
      </c>
      <c r="F518" s="20" t="b">
        <v>0</v>
      </c>
    </row>
    <row r="519" spans="2:6" x14ac:dyDescent="0.25">
      <c r="B519" t="s">
        <v>591</v>
      </c>
      <c r="C519" s="20" t="b">
        <v>1</v>
      </c>
      <c r="D519" s="20" t="b">
        <v>0</v>
      </c>
      <c r="E519" s="20" t="b">
        <v>1</v>
      </c>
      <c r="F519" s="20" t="b">
        <v>0</v>
      </c>
    </row>
    <row r="520" spans="2:6" x14ac:dyDescent="0.25">
      <c r="B520" t="s">
        <v>592</v>
      </c>
      <c r="C520" s="20" t="b">
        <v>1</v>
      </c>
      <c r="D520" s="20" t="b">
        <v>0</v>
      </c>
      <c r="E520" s="20" t="b">
        <v>1</v>
      </c>
      <c r="F520" s="20" t="b">
        <v>0</v>
      </c>
    </row>
    <row r="521" spans="2:6" x14ac:dyDescent="0.25">
      <c r="B521" t="s">
        <v>593</v>
      </c>
      <c r="C521" s="20" t="b">
        <v>1</v>
      </c>
      <c r="D521" s="20" t="b">
        <v>0</v>
      </c>
      <c r="E521" s="20" t="b">
        <v>1</v>
      </c>
      <c r="F521" s="20" t="b">
        <v>0</v>
      </c>
    </row>
    <row r="522" spans="2:6" x14ac:dyDescent="0.25">
      <c r="B522" t="s">
        <v>594</v>
      </c>
      <c r="C522" s="20" t="b">
        <v>1</v>
      </c>
      <c r="D522" s="20" t="b">
        <v>0</v>
      </c>
      <c r="E522" s="20" t="b">
        <v>1</v>
      </c>
      <c r="F522" s="20" t="b">
        <v>0</v>
      </c>
    </row>
    <row r="523" spans="2:6" x14ac:dyDescent="0.25">
      <c r="B523" t="s">
        <v>90</v>
      </c>
      <c r="C523" s="20" t="b">
        <v>1</v>
      </c>
      <c r="D523" s="20" t="b">
        <v>0</v>
      </c>
      <c r="E523" s="20" t="b">
        <v>0</v>
      </c>
      <c r="F523" s="20" t="b">
        <v>0</v>
      </c>
    </row>
    <row r="524" spans="2:6" x14ac:dyDescent="0.25">
      <c r="B524" t="s">
        <v>595</v>
      </c>
      <c r="C524" s="20" t="b">
        <v>1</v>
      </c>
      <c r="D524" s="20" t="b">
        <v>0</v>
      </c>
      <c r="E524" s="20" t="b">
        <v>1</v>
      </c>
      <c r="F524" s="20" t="b">
        <v>0</v>
      </c>
    </row>
    <row r="525" spans="2:6" x14ac:dyDescent="0.25">
      <c r="B525" t="s">
        <v>596</v>
      </c>
      <c r="C525" s="20" t="b">
        <v>1</v>
      </c>
      <c r="D525" s="20" t="b">
        <v>0</v>
      </c>
      <c r="E525" s="20" t="b">
        <v>1</v>
      </c>
      <c r="F525" s="20" t="b">
        <v>0</v>
      </c>
    </row>
    <row r="526" spans="2:6" x14ac:dyDescent="0.25">
      <c r="B526" t="s">
        <v>597</v>
      </c>
      <c r="C526" s="20" t="b">
        <v>1</v>
      </c>
      <c r="D526" s="20" t="b">
        <v>1</v>
      </c>
      <c r="E526" s="20" t="b">
        <v>1</v>
      </c>
      <c r="F526" s="20" t="b">
        <v>0</v>
      </c>
    </row>
    <row r="527" spans="2:6" x14ac:dyDescent="0.25">
      <c r="B527" t="s">
        <v>55</v>
      </c>
      <c r="C527" s="20" t="b">
        <v>1</v>
      </c>
      <c r="D527" s="20" t="b">
        <v>0</v>
      </c>
      <c r="E527" s="20" t="b">
        <v>0</v>
      </c>
      <c r="F527" s="20" t="b">
        <v>0</v>
      </c>
    </row>
    <row r="528" spans="2:6" x14ac:dyDescent="0.25">
      <c r="B528" t="s">
        <v>598</v>
      </c>
      <c r="C528" s="20" t="b">
        <v>1</v>
      </c>
      <c r="D528" s="20" t="b">
        <v>0</v>
      </c>
      <c r="E528" s="20" t="b">
        <v>1</v>
      </c>
      <c r="F528" s="20" t="b">
        <v>0</v>
      </c>
    </row>
    <row r="529" spans="2:6" x14ac:dyDescent="0.25">
      <c r="B529" t="s">
        <v>599</v>
      </c>
      <c r="C529" s="20" t="b">
        <v>1</v>
      </c>
      <c r="D529" s="20" t="b">
        <v>0</v>
      </c>
      <c r="E529" s="20" t="b">
        <v>1</v>
      </c>
      <c r="F529" s="20" t="b">
        <v>0</v>
      </c>
    </row>
    <row r="530" spans="2:6" x14ac:dyDescent="0.25">
      <c r="B530" t="s">
        <v>600</v>
      </c>
      <c r="C530" s="20" t="b">
        <v>1</v>
      </c>
      <c r="D530" s="20" t="b">
        <v>0</v>
      </c>
      <c r="E530" s="20" t="b">
        <v>1</v>
      </c>
      <c r="F530" s="20" t="b">
        <v>0</v>
      </c>
    </row>
    <row r="531" spans="2:6" x14ac:dyDescent="0.25">
      <c r="B531" t="s">
        <v>601</v>
      </c>
      <c r="C531" s="20" t="b">
        <v>1</v>
      </c>
      <c r="D531" s="20" t="b">
        <v>1</v>
      </c>
      <c r="E531" s="20" t="b">
        <v>1</v>
      </c>
      <c r="F531" s="20" t="b">
        <v>0</v>
      </c>
    </row>
    <row r="532" spans="2:6" x14ac:dyDescent="0.25">
      <c r="B532" t="s">
        <v>602</v>
      </c>
      <c r="C532" s="20" t="b">
        <v>1</v>
      </c>
      <c r="D532" s="20" t="b">
        <v>0</v>
      </c>
      <c r="E532" s="20" t="b">
        <v>1</v>
      </c>
      <c r="F532" s="20" t="b">
        <v>0</v>
      </c>
    </row>
    <row r="533" spans="2:6" x14ac:dyDescent="0.25">
      <c r="B533" t="s">
        <v>57</v>
      </c>
      <c r="C533" s="20" t="b">
        <v>1</v>
      </c>
      <c r="D533" s="20" t="b">
        <v>0</v>
      </c>
      <c r="E533" s="20" t="b">
        <v>0</v>
      </c>
      <c r="F533" s="20" t="b">
        <v>0</v>
      </c>
    </row>
    <row r="534" spans="2:6" x14ac:dyDescent="0.25">
      <c r="B534" t="s">
        <v>30</v>
      </c>
      <c r="C534" s="20" t="b">
        <v>1</v>
      </c>
      <c r="D534" s="20" t="b">
        <v>0</v>
      </c>
      <c r="E534" s="20" t="b">
        <v>0</v>
      </c>
      <c r="F534" s="20" t="b">
        <v>0</v>
      </c>
    </row>
    <row r="535" spans="2:6" x14ac:dyDescent="0.25">
      <c r="B535" t="s">
        <v>37</v>
      </c>
      <c r="C535" s="20" t="b">
        <v>1</v>
      </c>
      <c r="D535" s="20" t="b">
        <v>0</v>
      </c>
      <c r="E535" s="20" t="b">
        <v>0</v>
      </c>
      <c r="F535" s="20" t="b">
        <v>0</v>
      </c>
    </row>
    <row r="536" spans="2:6" x14ac:dyDescent="0.25">
      <c r="B536" t="s">
        <v>603</v>
      </c>
      <c r="C536" s="20" t="b">
        <v>1</v>
      </c>
      <c r="D536" s="20" t="b">
        <v>1</v>
      </c>
      <c r="E536" s="20" t="b">
        <v>1</v>
      </c>
      <c r="F536" s="20" t="b">
        <v>0</v>
      </c>
    </row>
    <row r="537" spans="2:6" x14ac:dyDescent="0.25">
      <c r="B537" t="s">
        <v>604</v>
      </c>
      <c r="C537" s="20" t="b">
        <v>1</v>
      </c>
      <c r="D537" s="20" t="b">
        <v>0</v>
      </c>
      <c r="E537" s="20" t="b">
        <v>1</v>
      </c>
      <c r="F537" s="20" t="b">
        <v>0</v>
      </c>
    </row>
    <row r="538" spans="2:6" x14ac:dyDescent="0.25">
      <c r="B538" t="s">
        <v>605</v>
      </c>
      <c r="C538" s="20" t="b">
        <v>1</v>
      </c>
      <c r="D538" s="20" t="b">
        <v>0</v>
      </c>
      <c r="E538" s="20" t="b">
        <v>1</v>
      </c>
      <c r="F538" s="20" t="b">
        <v>0</v>
      </c>
    </row>
    <row r="539" spans="2:6" x14ac:dyDescent="0.25">
      <c r="B539" t="s">
        <v>606</v>
      </c>
      <c r="C539" s="20" t="b">
        <v>1</v>
      </c>
      <c r="D539" s="20" t="b">
        <v>0</v>
      </c>
      <c r="E539" s="20" t="b">
        <v>1</v>
      </c>
      <c r="F539" s="20" t="b">
        <v>0</v>
      </c>
    </row>
    <row r="540" spans="2:6" x14ac:dyDescent="0.25">
      <c r="B540" t="s">
        <v>607</v>
      </c>
      <c r="C540" s="20" t="b">
        <v>1</v>
      </c>
      <c r="D540" s="20" t="b">
        <v>0</v>
      </c>
      <c r="E540" s="20" t="b">
        <v>1</v>
      </c>
      <c r="F540" s="20" t="b">
        <v>0</v>
      </c>
    </row>
    <row r="541" spans="2:6" x14ac:dyDescent="0.25">
      <c r="B541" t="s">
        <v>608</v>
      </c>
      <c r="C541" s="20" t="b">
        <v>1</v>
      </c>
      <c r="D541" s="20" t="b">
        <v>1</v>
      </c>
      <c r="E541" s="20" t="b">
        <v>1</v>
      </c>
      <c r="F541" s="20" t="b">
        <v>0</v>
      </c>
    </row>
    <row r="542" spans="2:6" x14ac:dyDescent="0.25">
      <c r="B542" t="s">
        <v>609</v>
      </c>
      <c r="C542" s="20" t="b">
        <v>1</v>
      </c>
      <c r="D542" s="20" t="b">
        <v>0</v>
      </c>
      <c r="E542" s="20" t="b">
        <v>1</v>
      </c>
      <c r="F542" s="20" t="b">
        <v>0</v>
      </c>
    </row>
    <row r="543" spans="2:6" x14ac:dyDescent="0.25">
      <c r="B543" t="s">
        <v>610</v>
      </c>
      <c r="C543" s="20" t="b">
        <v>1</v>
      </c>
      <c r="D543" s="20" t="b">
        <v>0</v>
      </c>
      <c r="E543" s="20" t="b">
        <v>1</v>
      </c>
      <c r="F543" s="20" t="b">
        <v>0</v>
      </c>
    </row>
    <row r="544" spans="2:6" x14ac:dyDescent="0.25">
      <c r="B544" t="s">
        <v>611</v>
      </c>
      <c r="C544" s="20" t="b">
        <v>1</v>
      </c>
      <c r="D544" s="20" t="b">
        <v>0</v>
      </c>
      <c r="E544" s="20" t="b">
        <v>1</v>
      </c>
      <c r="F544" s="20" t="b">
        <v>0</v>
      </c>
    </row>
    <row r="545" spans="2:6" x14ac:dyDescent="0.25">
      <c r="B545" t="s">
        <v>612</v>
      </c>
      <c r="C545" s="20" t="b">
        <v>1</v>
      </c>
      <c r="D545" s="20" t="b">
        <v>0</v>
      </c>
      <c r="E545" s="20" t="b">
        <v>1</v>
      </c>
      <c r="F545" s="20" t="b">
        <v>0</v>
      </c>
    </row>
    <row r="546" spans="2:6" x14ac:dyDescent="0.25">
      <c r="B546" t="s">
        <v>96</v>
      </c>
      <c r="C546" s="20" t="b">
        <v>1</v>
      </c>
      <c r="D546" s="20" t="b">
        <v>0</v>
      </c>
      <c r="E546" s="20" t="b">
        <v>0</v>
      </c>
      <c r="F546" s="20" t="b">
        <v>0</v>
      </c>
    </row>
    <row r="547" spans="2:6" x14ac:dyDescent="0.25">
      <c r="B547" t="s">
        <v>613</v>
      </c>
      <c r="C547" s="20" t="b">
        <v>1</v>
      </c>
      <c r="D547" s="20" t="b">
        <v>0</v>
      </c>
      <c r="E547" s="20" t="b">
        <v>1</v>
      </c>
      <c r="F547" s="20" t="b">
        <v>0</v>
      </c>
    </row>
    <row r="548" spans="2:6" x14ac:dyDescent="0.25">
      <c r="B548" t="s">
        <v>614</v>
      </c>
      <c r="C548" s="20" t="b">
        <v>1</v>
      </c>
      <c r="D548" s="20" t="b">
        <v>0</v>
      </c>
      <c r="E548" s="20" t="b">
        <v>1</v>
      </c>
      <c r="F548" s="20" t="b">
        <v>0</v>
      </c>
    </row>
    <row r="549" spans="2:6" x14ac:dyDescent="0.25">
      <c r="B549" t="s">
        <v>615</v>
      </c>
      <c r="C549" s="20" t="b">
        <v>1</v>
      </c>
      <c r="D549" s="20" t="b">
        <v>0</v>
      </c>
      <c r="E549" s="20" t="b">
        <v>1</v>
      </c>
      <c r="F549" s="20" t="b">
        <v>0</v>
      </c>
    </row>
    <row r="550" spans="2:6" x14ac:dyDescent="0.25">
      <c r="B550" t="s">
        <v>616</v>
      </c>
      <c r="C550" s="20" t="b">
        <v>1</v>
      </c>
      <c r="D550" s="20" t="b">
        <v>0</v>
      </c>
      <c r="E550" s="20" t="b">
        <v>1</v>
      </c>
      <c r="F550" s="20" t="b">
        <v>0</v>
      </c>
    </row>
    <row r="551" spans="2:6" x14ac:dyDescent="0.25">
      <c r="B551" t="s">
        <v>72</v>
      </c>
      <c r="C551" s="20" t="b">
        <v>1</v>
      </c>
      <c r="D551" s="20" t="b">
        <v>0</v>
      </c>
      <c r="E551" s="20" t="b">
        <v>0</v>
      </c>
      <c r="F551" s="20" t="b">
        <v>0</v>
      </c>
    </row>
    <row r="552" spans="2:6" x14ac:dyDescent="0.25">
      <c r="B552" t="s">
        <v>617</v>
      </c>
      <c r="C552" s="20" t="b">
        <v>1</v>
      </c>
      <c r="D552" s="20" t="b">
        <v>0</v>
      </c>
      <c r="E552" s="20" t="b">
        <v>1</v>
      </c>
      <c r="F552" s="20" t="b">
        <v>0</v>
      </c>
    </row>
    <row r="553" spans="2:6" x14ac:dyDescent="0.25">
      <c r="B553" t="s">
        <v>618</v>
      </c>
      <c r="C553" s="20" t="b">
        <v>1</v>
      </c>
      <c r="D553" s="20" t="b">
        <v>0</v>
      </c>
      <c r="E553" s="20" t="b">
        <v>1</v>
      </c>
      <c r="F553" s="20" t="b">
        <v>0</v>
      </c>
    </row>
    <row r="554" spans="2:6" x14ac:dyDescent="0.25">
      <c r="B554" t="s">
        <v>619</v>
      </c>
      <c r="C554" s="20" t="b">
        <v>1</v>
      </c>
      <c r="D554" s="20" t="b">
        <v>0</v>
      </c>
      <c r="E554" s="20" t="b">
        <v>1</v>
      </c>
      <c r="F554" s="20" t="b">
        <v>0</v>
      </c>
    </row>
    <row r="555" spans="2:6" x14ac:dyDescent="0.25">
      <c r="B555" t="s">
        <v>63</v>
      </c>
      <c r="C555" s="20" t="b">
        <v>1</v>
      </c>
      <c r="D555" s="20" t="b">
        <v>0</v>
      </c>
      <c r="E555" s="20" t="b">
        <v>0</v>
      </c>
      <c r="F555" s="20" t="b">
        <v>1</v>
      </c>
    </row>
    <row r="556" spans="2:6" x14ac:dyDescent="0.25">
      <c r="B556" t="s">
        <v>620</v>
      </c>
      <c r="C556" s="20" t="b">
        <v>1</v>
      </c>
      <c r="D556" s="20" t="b">
        <v>0</v>
      </c>
      <c r="E556" s="20" t="b">
        <v>1</v>
      </c>
      <c r="F556" s="20" t="b">
        <v>0</v>
      </c>
    </row>
    <row r="557" spans="2:6" x14ac:dyDescent="0.25">
      <c r="B557" t="s">
        <v>621</v>
      </c>
      <c r="C557" s="20" t="b">
        <v>1</v>
      </c>
      <c r="D557" s="20" t="b">
        <v>0</v>
      </c>
      <c r="E557" s="20" t="b">
        <v>1</v>
      </c>
      <c r="F557" s="20" t="b">
        <v>0</v>
      </c>
    </row>
    <row r="558" spans="2:6" x14ac:dyDescent="0.25">
      <c r="B558" t="s">
        <v>622</v>
      </c>
      <c r="C558" s="20" t="b">
        <v>1</v>
      </c>
      <c r="D558" s="20" t="b">
        <v>0</v>
      </c>
      <c r="E558" s="20" t="b">
        <v>1</v>
      </c>
      <c r="F558" s="20" t="b">
        <v>0</v>
      </c>
    </row>
    <row r="559" spans="2:6" x14ac:dyDescent="0.25">
      <c r="B559" t="s">
        <v>94</v>
      </c>
      <c r="C559" s="20" t="b">
        <v>1</v>
      </c>
      <c r="D559" s="20" t="b">
        <v>0</v>
      </c>
      <c r="E559" s="20" t="b">
        <v>0</v>
      </c>
      <c r="F559" s="20" t="b">
        <v>0</v>
      </c>
    </row>
    <row r="560" spans="2:6" x14ac:dyDescent="0.25">
      <c r="B560" t="s">
        <v>27</v>
      </c>
      <c r="C560" s="20" t="b">
        <v>1</v>
      </c>
      <c r="D560" s="20" t="b">
        <v>0</v>
      </c>
      <c r="E560" s="20" t="b">
        <v>0</v>
      </c>
      <c r="F560" s="20" t="b">
        <v>0</v>
      </c>
    </row>
    <row r="561" spans="2:6" x14ac:dyDescent="0.25">
      <c r="B561" t="s">
        <v>623</v>
      </c>
      <c r="C561" s="20" t="b">
        <v>1</v>
      </c>
      <c r="D561" s="20" t="b">
        <v>0</v>
      </c>
      <c r="E561" s="20" t="b">
        <v>1</v>
      </c>
      <c r="F561" s="20" t="b">
        <v>0</v>
      </c>
    </row>
    <row r="562" spans="2:6" x14ac:dyDescent="0.25">
      <c r="B562" t="s">
        <v>624</v>
      </c>
      <c r="C562" s="20" t="b">
        <v>1</v>
      </c>
      <c r="D562" s="20" t="b">
        <v>0</v>
      </c>
      <c r="E562" s="20" t="b">
        <v>1</v>
      </c>
      <c r="F562" s="20" t="b">
        <v>0</v>
      </c>
    </row>
    <row r="563" spans="2:6" x14ac:dyDescent="0.25">
      <c r="B563" t="s">
        <v>625</v>
      </c>
      <c r="C563" s="20" t="b">
        <v>1</v>
      </c>
      <c r="D563" s="20" t="b">
        <v>0</v>
      </c>
      <c r="E563" s="20" t="b">
        <v>1</v>
      </c>
      <c r="F563" s="20" t="b">
        <v>0</v>
      </c>
    </row>
    <row r="564" spans="2:6" x14ac:dyDescent="0.25">
      <c r="B564" t="s">
        <v>626</v>
      </c>
      <c r="C564" s="20" t="b">
        <v>1</v>
      </c>
      <c r="D564" s="20" t="b">
        <v>0</v>
      </c>
      <c r="E564" s="20" t="b">
        <v>1</v>
      </c>
      <c r="F564" s="20" t="b">
        <v>0</v>
      </c>
    </row>
    <row r="565" spans="2:6" x14ac:dyDescent="0.25">
      <c r="B565" t="s">
        <v>627</v>
      </c>
      <c r="C565" s="20" t="b">
        <v>1</v>
      </c>
      <c r="D565" s="20" t="b">
        <v>0</v>
      </c>
      <c r="E565" s="20" t="b">
        <v>1</v>
      </c>
      <c r="F565" s="20" t="b">
        <v>0</v>
      </c>
    </row>
    <row r="566" spans="2:6" x14ac:dyDescent="0.25">
      <c r="B566" t="s">
        <v>628</v>
      </c>
      <c r="C566" s="20" t="b">
        <v>1</v>
      </c>
      <c r="D566" s="20" t="b">
        <v>0</v>
      </c>
      <c r="E566" s="20" t="b">
        <v>1</v>
      </c>
      <c r="F566" s="20" t="b">
        <v>0</v>
      </c>
    </row>
    <row r="567" spans="2:6" x14ac:dyDescent="0.25">
      <c r="B567" t="s">
        <v>44</v>
      </c>
      <c r="C567" s="20" t="b">
        <v>1</v>
      </c>
      <c r="D567" s="20" t="b">
        <v>0</v>
      </c>
      <c r="E567" s="20" t="b">
        <v>0</v>
      </c>
      <c r="F567" s="20" t="b">
        <v>0</v>
      </c>
    </row>
    <row r="568" spans="2:6" x14ac:dyDescent="0.25">
      <c r="B568" t="s">
        <v>629</v>
      </c>
      <c r="C568" s="20" t="b">
        <v>1</v>
      </c>
      <c r="D568" s="20" t="b">
        <v>1</v>
      </c>
      <c r="E568" s="20" t="b">
        <v>0</v>
      </c>
      <c r="F568" s="20" t="b">
        <v>0</v>
      </c>
    </row>
    <row r="569" spans="2:6" x14ac:dyDescent="0.25">
      <c r="B569" t="s">
        <v>630</v>
      </c>
      <c r="C569" s="20" t="b">
        <v>1</v>
      </c>
      <c r="D569" s="20" t="b">
        <v>0</v>
      </c>
      <c r="E569" s="20" t="b">
        <v>1</v>
      </c>
      <c r="F569" s="20" t="b">
        <v>0</v>
      </c>
    </row>
    <row r="570" spans="2:6" x14ac:dyDescent="0.25">
      <c r="B570" t="s">
        <v>631</v>
      </c>
      <c r="C570" s="20" t="b">
        <v>1</v>
      </c>
      <c r="D570" s="20" t="b">
        <v>0</v>
      </c>
      <c r="E570" s="20" t="b">
        <v>1</v>
      </c>
      <c r="F570" s="20" t="b">
        <v>0</v>
      </c>
    </row>
    <row r="571" spans="2:6" x14ac:dyDescent="0.25">
      <c r="B571" t="s">
        <v>632</v>
      </c>
      <c r="C571" s="20" t="b">
        <v>1</v>
      </c>
      <c r="D571" s="20" t="b">
        <v>0</v>
      </c>
      <c r="E571" s="20" t="b">
        <v>1</v>
      </c>
      <c r="F571" s="20" t="b">
        <v>0</v>
      </c>
    </row>
    <row r="572" spans="2:6" x14ac:dyDescent="0.25">
      <c r="B572" t="s">
        <v>102</v>
      </c>
      <c r="C572" s="20" t="b">
        <v>1</v>
      </c>
      <c r="D572" s="20" t="b">
        <v>0</v>
      </c>
      <c r="E572" s="20" t="b">
        <v>0</v>
      </c>
      <c r="F572" s="20" t="b">
        <v>0</v>
      </c>
    </row>
    <row r="573" spans="2:6" x14ac:dyDescent="0.25">
      <c r="B573" t="s">
        <v>633</v>
      </c>
      <c r="C573" s="20" t="b">
        <v>1</v>
      </c>
      <c r="D573" s="20" t="b">
        <v>0</v>
      </c>
      <c r="E573" s="20" t="b">
        <v>1</v>
      </c>
      <c r="F573" s="20" t="b">
        <v>0</v>
      </c>
    </row>
    <row r="574" spans="2:6" x14ac:dyDescent="0.25">
      <c r="B574" t="s">
        <v>61</v>
      </c>
      <c r="C574" s="20" t="b">
        <v>1</v>
      </c>
      <c r="D574" s="20" t="b">
        <v>0</v>
      </c>
      <c r="E574" s="20" t="b">
        <v>0</v>
      </c>
      <c r="F574" s="20" t="b">
        <v>0</v>
      </c>
    </row>
    <row r="575" spans="2:6" x14ac:dyDescent="0.25">
      <c r="B575" t="s">
        <v>634</v>
      </c>
      <c r="C575" s="20" t="b">
        <v>1</v>
      </c>
      <c r="D575" s="20" t="b">
        <v>0</v>
      </c>
      <c r="E575" s="20" t="b">
        <v>1</v>
      </c>
      <c r="F575" s="20" t="b">
        <v>0</v>
      </c>
    </row>
    <row r="576" spans="2:6" x14ac:dyDescent="0.25">
      <c r="B576" t="s">
        <v>34</v>
      </c>
      <c r="C576" s="20" t="b">
        <v>1</v>
      </c>
      <c r="D576" s="20" t="b">
        <v>0</v>
      </c>
      <c r="E576" s="20" t="b">
        <v>0</v>
      </c>
      <c r="F576" s="20" t="b">
        <v>0</v>
      </c>
    </row>
    <row r="577" spans="2:6" x14ac:dyDescent="0.25">
      <c r="B577" t="s">
        <v>635</v>
      </c>
      <c r="C577" s="20" t="b">
        <v>1</v>
      </c>
      <c r="D577" s="20" t="b">
        <v>0</v>
      </c>
      <c r="E577" s="20" t="b">
        <v>1</v>
      </c>
      <c r="F577" s="20" t="b">
        <v>0</v>
      </c>
    </row>
    <row r="578" spans="2:6" x14ac:dyDescent="0.25">
      <c r="B578" t="s">
        <v>636</v>
      </c>
      <c r="C578" s="20" t="b">
        <v>1</v>
      </c>
      <c r="D578" s="20" t="b">
        <v>0</v>
      </c>
      <c r="E578" s="20" t="b">
        <v>1</v>
      </c>
      <c r="F578" s="20" t="b">
        <v>0</v>
      </c>
    </row>
    <row r="579" spans="2:6" x14ac:dyDescent="0.25">
      <c r="B579" t="s">
        <v>637</v>
      </c>
      <c r="C579" s="20" t="b">
        <v>1</v>
      </c>
      <c r="D579" s="20" t="b">
        <v>1</v>
      </c>
      <c r="E579" s="20" t="b">
        <v>0</v>
      </c>
      <c r="F579" s="20" t="b">
        <v>0</v>
      </c>
    </row>
    <row r="580" spans="2:6" x14ac:dyDescent="0.25">
      <c r="B580" t="s">
        <v>638</v>
      </c>
      <c r="C580" s="20" t="b">
        <v>1</v>
      </c>
      <c r="D580" s="20" t="b">
        <v>0</v>
      </c>
      <c r="E580" s="20" t="b">
        <v>1</v>
      </c>
      <c r="F580" s="20" t="b">
        <v>0</v>
      </c>
    </row>
    <row r="581" spans="2:6" x14ac:dyDescent="0.25">
      <c r="B581" t="s">
        <v>639</v>
      </c>
      <c r="C581" s="20" t="b">
        <v>1</v>
      </c>
      <c r="D581" s="20" t="b">
        <v>1</v>
      </c>
      <c r="E581" s="20" t="b">
        <v>1</v>
      </c>
      <c r="F581" s="20" t="b">
        <v>0</v>
      </c>
    </row>
    <row r="582" spans="2:6" x14ac:dyDescent="0.25">
      <c r="B582" t="s">
        <v>640</v>
      </c>
      <c r="C582" s="20" t="b">
        <v>1</v>
      </c>
      <c r="D582" s="20" t="b">
        <v>0</v>
      </c>
      <c r="E582" s="20" t="b">
        <v>1</v>
      </c>
      <c r="F582" s="20" t="b">
        <v>0</v>
      </c>
    </row>
    <row r="583" spans="2:6" x14ac:dyDescent="0.25">
      <c r="B583" t="s">
        <v>641</v>
      </c>
      <c r="C583" s="20" t="b">
        <v>1</v>
      </c>
      <c r="D583" s="20" t="b">
        <v>1</v>
      </c>
      <c r="E583" s="20" t="b">
        <v>1</v>
      </c>
      <c r="F583" s="20" t="b">
        <v>0</v>
      </c>
    </row>
    <row r="584" spans="2:6" x14ac:dyDescent="0.25">
      <c r="B584" t="s">
        <v>83</v>
      </c>
      <c r="C584" s="20" t="b">
        <v>1</v>
      </c>
      <c r="D584" s="20" t="b">
        <v>0</v>
      </c>
      <c r="E584" s="20" t="b">
        <v>0</v>
      </c>
      <c r="F584" s="20" t="b">
        <v>0</v>
      </c>
    </row>
    <row r="585" spans="2:6" x14ac:dyDescent="0.25">
      <c r="B585" t="s">
        <v>642</v>
      </c>
      <c r="C585" s="20" t="b">
        <v>1</v>
      </c>
      <c r="D585" s="20" t="b">
        <v>1</v>
      </c>
      <c r="E585" s="20" t="b">
        <v>1</v>
      </c>
      <c r="F585" s="20" t="b">
        <v>0</v>
      </c>
    </row>
    <row r="586" spans="2:6" x14ac:dyDescent="0.25">
      <c r="B586" t="s">
        <v>643</v>
      </c>
      <c r="C586" s="20" t="b">
        <v>1</v>
      </c>
      <c r="D586" s="20" t="b">
        <v>0</v>
      </c>
      <c r="E586" s="20" t="b">
        <v>1</v>
      </c>
      <c r="F586" s="20" t="b">
        <v>0</v>
      </c>
    </row>
    <row r="587" spans="2:6" x14ac:dyDescent="0.25">
      <c r="B587" t="s">
        <v>644</v>
      </c>
      <c r="C587" s="20" t="b">
        <v>1</v>
      </c>
      <c r="D587" s="20" t="b">
        <v>0</v>
      </c>
      <c r="E587" s="20" t="b">
        <v>1</v>
      </c>
      <c r="F587" s="20" t="b">
        <v>0</v>
      </c>
    </row>
    <row r="588" spans="2:6" x14ac:dyDescent="0.25">
      <c r="B588" t="s">
        <v>645</v>
      </c>
      <c r="C588" s="20" t="b">
        <v>1</v>
      </c>
      <c r="D588" s="20" t="b">
        <v>0</v>
      </c>
      <c r="E588" s="20" t="b">
        <v>1</v>
      </c>
      <c r="F588" s="20" t="b">
        <v>0</v>
      </c>
    </row>
    <row r="589" spans="2:6" x14ac:dyDescent="0.25">
      <c r="B589" t="s">
        <v>62</v>
      </c>
      <c r="C589" s="20" t="b">
        <v>1</v>
      </c>
      <c r="D589" s="20" t="b">
        <v>0</v>
      </c>
      <c r="E589" s="20" t="b">
        <v>0</v>
      </c>
      <c r="F589" s="20" t="b">
        <v>0</v>
      </c>
    </row>
    <row r="590" spans="2:6" x14ac:dyDescent="0.25">
      <c r="B590" t="s">
        <v>22</v>
      </c>
      <c r="C590" s="20" t="b">
        <v>1</v>
      </c>
      <c r="D590" s="20" t="b">
        <v>0</v>
      </c>
      <c r="E590" s="20" t="b">
        <v>0</v>
      </c>
      <c r="F590" s="20" t="b">
        <v>0</v>
      </c>
    </row>
    <row r="591" spans="2:6" x14ac:dyDescent="0.25">
      <c r="B591" t="s">
        <v>49</v>
      </c>
      <c r="C591" s="20" t="b">
        <v>1</v>
      </c>
      <c r="D591" s="20" t="b">
        <v>0</v>
      </c>
      <c r="E591" s="20" t="b">
        <v>0</v>
      </c>
      <c r="F591" s="20" t="b">
        <v>0</v>
      </c>
    </row>
    <row r="592" spans="2:6" x14ac:dyDescent="0.25">
      <c r="B592" t="s">
        <v>646</v>
      </c>
      <c r="C592" s="20" t="b">
        <v>1</v>
      </c>
      <c r="D592" s="20" t="b">
        <v>0</v>
      </c>
      <c r="E592" s="20" t="b">
        <v>1</v>
      </c>
      <c r="F592" s="20" t="b">
        <v>0</v>
      </c>
    </row>
    <row r="593" spans="2:6" x14ac:dyDescent="0.25">
      <c r="B593" t="s">
        <v>647</v>
      </c>
      <c r="C593" s="20" t="b">
        <v>1</v>
      </c>
      <c r="D593" s="20" t="b">
        <v>0</v>
      </c>
      <c r="E593" s="20" t="b">
        <v>1</v>
      </c>
      <c r="F593" s="20" t="b">
        <v>0</v>
      </c>
    </row>
    <row r="594" spans="2:6" x14ac:dyDescent="0.25">
      <c r="B594" t="s">
        <v>648</v>
      </c>
      <c r="C594" s="20" t="b">
        <v>1</v>
      </c>
      <c r="D594" s="20" t="b">
        <v>0</v>
      </c>
      <c r="E594" s="20" t="b">
        <v>1</v>
      </c>
      <c r="F594" s="20" t="b">
        <v>0</v>
      </c>
    </row>
    <row r="595" spans="2:6" x14ac:dyDescent="0.25">
      <c r="B595" t="s">
        <v>649</v>
      </c>
      <c r="C595" s="20" t="b">
        <v>1</v>
      </c>
      <c r="D595" s="20" t="b">
        <v>0</v>
      </c>
      <c r="E595" s="20" t="b">
        <v>1</v>
      </c>
      <c r="F595" s="20" t="b">
        <v>0</v>
      </c>
    </row>
    <row r="596" spans="2:6" x14ac:dyDescent="0.25">
      <c r="B596" t="s">
        <v>650</v>
      </c>
      <c r="C596" s="20" t="b">
        <v>1</v>
      </c>
      <c r="D596" s="20" t="b">
        <v>0</v>
      </c>
      <c r="E596" s="20" t="b">
        <v>1</v>
      </c>
      <c r="F596" s="20" t="b">
        <v>0</v>
      </c>
    </row>
    <row r="597" spans="2:6" x14ac:dyDescent="0.25">
      <c r="B597" t="s">
        <v>89</v>
      </c>
      <c r="C597" s="20" t="b">
        <v>1</v>
      </c>
      <c r="D597" s="20" t="b">
        <v>0</v>
      </c>
      <c r="E597" s="20" t="b">
        <v>0</v>
      </c>
      <c r="F597" s="20" t="b">
        <v>0</v>
      </c>
    </row>
    <row r="598" spans="2:6" x14ac:dyDescent="0.25">
      <c r="B598" t="s">
        <v>651</v>
      </c>
      <c r="C598" s="20" t="b">
        <v>1</v>
      </c>
      <c r="D598" s="20" t="b">
        <v>0</v>
      </c>
      <c r="E598" s="20" t="b">
        <v>1</v>
      </c>
      <c r="F598" s="20" t="b">
        <v>0</v>
      </c>
    </row>
    <row r="599" spans="2:6" x14ac:dyDescent="0.25">
      <c r="B599" t="s">
        <v>652</v>
      </c>
      <c r="C599" s="20" t="b">
        <v>1</v>
      </c>
      <c r="D599" s="20" t="b">
        <v>0</v>
      </c>
      <c r="E599" s="20" t="b">
        <v>1</v>
      </c>
      <c r="F599" s="20" t="b">
        <v>0</v>
      </c>
    </row>
    <row r="600" spans="2:6" x14ac:dyDescent="0.25">
      <c r="B600" t="s">
        <v>51</v>
      </c>
      <c r="C600" s="20" t="b">
        <v>1</v>
      </c>
      <c r="D600" s="20" t="b">
        <v>0</v>
      </c>
      <c r="E600" s="20" t="b">
        <v>0</v>
      </c>
      <c r="F600" s="20" t="b">
        <v>0</v>
      </c>
    </row>
    <row r="601" spans="2:6" x14ac:dyDescent="0.25">
      <c r="B601" t="s">
        <v>81</v>
      </c>
      <c r="C601" s="20" t="b">
        <v>1</v>
      </c>
      <c r="D601" s="20" t="b">
        <v>0</v>
      </c>
      <c r="E601" s="20" t="b">
        <v>0</v>
      </c>
      <c r="F601" s="20" t="b">
        <v>0</v>
      </c>
    </row>
    <row r="602" spans="2:6" x14ac:dyDescent="0.25">
      <c r="B602" t="s">
        <v>653</v>
      </c>
      <c r="C602" s="20" t="b">
        <v>1</v>
      </c>
      <c r="D602" s="20" t="b">
        <v>0</v>
      </c>
      <c r="E602" s="20" t="b">
        <v>1</v>
      </c>
      <c r="F602" s="20" t="b">
        <v>0</v>
      </c>
    </row>
    <row r="603" spans="2:6" x14ac:dyDescent="0.25">
      <c r="B603" t="s">
        <v>56</v>
      </c>
      <c r="C603" s="20" t="b">
        <v>1</v>
      </c>
      <c r="D603" s="20" t="b">
        <v>0</v>
      </c>
      <c r="E603" s="20" t="b">
        <v>0</v>
      </c>
      <c r="F603" s="20" t="b">
        <v>0</v>
      </c>
    </row>
    <row r="604" spans="2:6" x14ac:dyDescent="0.25">
      <c r="B604" t="s">
        <v>654</v>
      </c>
      <c r="C604" s="20" t="b">
        <v>1</v>
      </c>
      <c r="D604" s="20" t="b">
        <v>0</v>
      </c>
      <c r="E604" s="20" t="b">
        <v>1</v>
      </c>
      <c r="F604" s="20" t="b">
        <v>0</v>
      </c>
    </row>
    <row r="605" spans="2:6" x14ac:dyDescent="0.25">
      <c r="B605" t="s">
        <v>655</v>
      </c>
      <c r="C605" s="20" t="b">
        <v>1</v>
      </c>
      <c r="D605" s="20" t="b">
        <v>0</v>
      </c>
      <c r="E605" s="20" t="b">
        <v>1</v>
      </c>
      <c r="F605" s="20" t="b">
        <v>0</v>
      </c>
    </row>
    <row r="606" spans="2:6" x14ac:dyDescent="0.25">
      <c r="B606" t="s">
        <v>60</v>
      </c>
      <c r="C606" s="20" t="b">
        <v>1</v>
      </c>
      <c r="D606" s="20" t="b">
        <v>0</v>
      </c>
      <c r="E606" s="20" t="b">
        <v>0</v>
      </c>
      <c r="F606" s="20" t="b">
        <v>0</v>
      </c>
    </row>
    <row r="607" spans="2:6" x14ac:dyDescent="0.25">
      <c r="B607" t="s">
        <v>58</v>
      </c>
      <c r="C607" s="20" t="b">
        <v>1</v>
      </c>
      <c r="D607" s="20" t="b">
        <v>0</v>
      </c>
      <c r="E607" s="20" t="b">
        <v>0</v>
      </c>
      <c r="F607" s="20" t="b">
        <v>0</v>
      </c>
    </row>
    <row r="608" spans="2:6" x14ac:dyDescent="0.25">
      <c r="B608" t="s">
        <v>656</v>
      </c>
      <c r="C608" s="20" t="b">
        <v>1</v>
      </c>
      <c r="D608" s="20" t="b">
        <v>0</v>
      </c>
      <c r="E608" s="20" t="b">
        <v>1</v>
      </c>
      <c r="F608" s="20" t="b">
        <v>0</v>
      </c>
    </row>
    <row r="609" spans="2:6" x14ac:dyDescent="0.25">
      <c r="B609" t="s">
        <v>657</v>
      </c>
      <c r="C609" s="20" t="b">
        <v>1</v>
      </c>
      <c r="D609" s="20" t="b">
        <v>0</v>
      </c>
      <c r="E609" s="20" t="b">
        <v>1</v>
      </c>
      <c r="F609" s="20" t="b">
        <v>0</v>
      </c>
    </row>
    <row r="610" spans="2:6" x14ac:dyDescent="0.25">
      <c r="B610" t="s">
        <v>39</v>
      </c>
      <c r="C610" s="20" t="b">
        <v>1</v>
      </c>
      <c r="D610" s="20" t="b">
        <v>0</v>
      </c>
      <c r="E610" s="20" t="b">
        <v>0</v>
      </c>
      <c r="F610" s="20" t="b">
        <v>0</v>
      </c>
    </row>
    <row r="611" spans="2:6" x14ac:dyDescent="0.25">
      <c r="B611" t="s">
        <v>658</v>
      </c>
      <c r="C611" s="20" t="b">
        <v>1</v>
      </c>
      <c r="D611" s="20" t="b">
        <v>0</v>
      </c>
      <c r="E611" s="20" t="b">
        <v>1</v>
      </c>
      <c r="F611" s="20" t="b">
        <v>0</v>
      </c>
    </row>
    <row r="612" spans="2:6" x14ac:dyDescent="0.25">
      <c r="B612" t="s">
        <v>659</v>
      </c>
      <c r="C612" s="20" t="b">
        <v>1</v>
      </c>
      <c r="D612" s="20" t="b">
        <v>0</v>
      </c>
      <c r="E612" s="20" t="b">
        <v>1</v>
      </c>
      <c r="F612" s="20" t="b">
        <v>0</v>
      </c>
    </row>
    <row r="613" spans="2:6" x14ac:dyDescent="0.25">
      <c r="B613" t="s">
        <v>660</v>
      </c>
      <c r="C613" s="20" t="b">
        <v>1</v>
      </c>
      <c r="D613" s="20" t="b">
        <v>0</v>
      </c>
      <c r="E613" s="20" t="b">
        <v>1</v>
      </c>
      <c r="F613" s="20" t="b">
        <v>0</v>
      </c>
    </row>
    <row r="614" spans="2:6" x14ac:dyDescent="0.25">
      <c r="B614" t="s">
        <v>99</v>
      </c>
      <c r="C614" s="20" t="b">
        <v>1</v>
      </c>
      <c r="D614" s="20" t="b">
        <v>0</v>
      </c>
      <c r="E614" s="20" t="b">
        <v>0</v>
      </c>
      <c r="F614" s="20" t="b">
        <v>0</v>
      </c>
    </row>
    <row r="615" spans="2:6" x14ac:dyDescent="0.25">
      <c r="B615" t="s">
        <v>661</v>
      </c>
      <c r="C615" s="20" t="b">
        <v>1</v>
      </c>
      <c r="D615" s="20" t="b">
        <v>0</v>
      </c>
      <c r="E615" s="20" t="b">
        <v>1</v>
      </c>
      <c r="F615" s="20" t="b">
        <v>0</v>
      </c>
    </row>
    <row r="616" spans="2:6" x14ac:dyDescent="0.25">
      <c r="B616" t="s">
        <v>662</v>
      </c>
      <c r="C616" s="20" t="b">
        <v>1</v>
      </c>
      <c r="D616" s="20" t="b">
        <v>0</v>
      </c>
      <c r="E616" s="20" t="b">
        <v>1</v>
      </c>
      <c r="F616" s="20" t="b">
        <v>0</v>
      </c>
    </row>
    <row r="617" spans="2:6" x14ac:dyDescent="0.25">
      <c r="B617" t="s">
        <v>663</v>
      </c>
      <c r="C617" s="20" t="b">
        <v>1</v>
      </c>
      <c r="D617" s="20" t="b">
        <v>0</v>
      </c>
      <c r="E617" s="20" t="b">
        <v>1</v>
      </c>
      <c r="F617" s="20" t="b">
        <v>0</v>
      </c>
    </row>
    <row r="618" spans="2:6" x14ac:dyDescent="0.25">
      <c r="B618" t="s">
        <v>664</v>
      </c>
      <c r="C618" s="20" t="b">
        <v>1</v>
      </c>
      <c r="D618" s="20" t="b">
        <v>0</v>
      </c>
      <c r="E618" s="20" t="b">
        <v>1</v>
      </c>
      <c r="F618" s="20" t="b">
        <v>0</v>
      </c>
    </row>
    <row r="619" spans="2:6" x14ac:dyDescent="0.25">
      <c r="B619" t="s">
        <v>665</v>
      </c>
      <c r="C619" s="20" t="b">
        <v>1</v>
      </c>
      <c r="D619" s="20" t="b">
        <v>0</v>
      </c>
      <c r="E619" s="20" t="b">
        <v>1</v>
      </c>
      <c r="F619" s="20" t="b">
        <v>0</v>
      </c>
    </row>
    <row r="620" spans="2:6" x14ac:dyDescent="0.25">
      <c r="B620" t="s">
        <v>47</v>
      </c>
      <c r="C620" s="20" t="b">
        <v>1</v>
      </c>
      <c r="D620" s="20" t="b">
        <v>0</v>
      </c>
      <c r="E620" s="20" t="b">
        <v>0</v>
      </c>
      <c r="F620" s="20" t="b">
        <v>0</v>
      </c>
    </row>
    <row r="621" spans="2:6" x14ac:dyDescent="0.25">
      <c r="B621" t="s">
        <v>666</v>
      </c>
      <c r="C621" s="20" t="b">
        <v>1</v>
      </c>
      <c r="D621" s="20" t="b">
        <v>0</v>
      </c>
      <c r="E621" s="20" t="b">
        <v>1</v>
      </c>
      <c r="F621" s="20" t="b">
        <v>0</v>
      </c>
    </row>
    <row r="622" spans="2:6" x14ac:dyDescent="0.25">
      <c r="B622" t="s">
        <v>667</v>
      </c>
      <c r="C622" s="20" t="b">
        <v>1</v>
      </c>
      <c r="D622" s="20" t="b">
        <v>0</v>
      </c>
      <c r="E622" s="20" t="b">
        <v>1</v>
      </c>
      <c r="F622" s="20" t="b">
        <v>0</v>
      </c>
    </row>
    <row r="623" spans="2:6" x14ac:dyDescent="0.25">
      <c r="B623" t="s">
        <v>33</v>
      </c>
      <c r="C623" s="20" t="b">
        <v>1</v>
      </c>
      <c r="D623" s="20" t="b">
        <v>0</v>
      </c>
      <c r="E623" s="20" t="b">
        <v>0</v>
      </c>
      <c r="F623" s="20" t="b">
        <v>0</v>
      </c>
    </row>
    <row r="624" spans="2:6" x14ac:dyDescent="0.25">
      <c r="B624" t="s">
        <v>668</v>
      </c>
      <c r="C624" s="20" t="b">
        <v>1</v>
      </c>
      <c r="D624" s="20" t="b">
        <v>1</v>
      </c>
      <c r="E624" s="20" t="b">
        <v>0</v>
      </c>
      <c r="F624" s="20" t="b">
        <v>0</v>
      </c>
    </row>
    <row r="625" spans="2:6" x14ac:dyDescent="0.25">
      <c r="B625" t="s">
        <v>669</v>
      </c>
      <c r="C625" s="20" t="b">
        <v>1</v>
      </c>
      <c r="D625" s="20" t="b">
        <v>0</v>
      </c>
      <c r="E625" s="20" t="b">
        <v>1</v>
      </c>
      <c r="F625" s="20" t="b">
        <v>0</v>
      </c>
    </row>
    <row r="626" spans="2:6" x14ac:dyDescent="0.25">
      <c r="B626" t="s">
        <v>76</v>
      </c>
      <c r="C626" s="20" t="b">
        <v>1</v>
      </c>
      <c r="D626" s="20" t="b">
        <v>0</v>
      </c>
      <c r="E626" s="20" t="b">
        <v>0</v>
      </c>
      <c r="F626" s="20" t="b">
        <v>1</v>
      </c>
    </row>
    <row r="627" spans="2:6" x14ac:dyDescent="0.25">
      <c r="B627" t="s">
        <v>670</v>
      </c>
      <c r="C627" s="20" t="b">
        <v>1</v>
      </c>
      <c r="D627" s="20" t="b">
        <v>0</v>
      </c>
      <c r="E627" s="20" t="b">
        <v>1</v>
      </c>
      <c r="F627" s="20" t="b">
        <v>0</v>
      </c>
    </row>
    <row r="628" spans="2:6" x14ac:dyDescent="0.25">
      <c r="B628" t="s">
        <v>80</v>
      </c>
      <c r="C628" s="20" t="b">
        <v>1</v>
      </c>
      <c r="D628" s="20" t="b">
        <v>0</v>
      </c>
      <c r="E628" s="20" t="b">
        <v>0</v>
      </c>
      <c r="F628" s="20" t="b">
        <v>0</v>
      </c>
    </row>
    <row r="629" spans="2:6" x14ac:dyDescent="0.25">
      <c r="B629" t="s">
        <v>671</v>
      </c>
      <c r="C629" s="20" t="b">
        <v>1</v>
      </c>
      <c r="D629" s="20" t="b">
        <v>1</v>
      </c>
      <c r="E629" s="20" t="b">
        <v>1</v>
      </c>
      <c r="F629" s="20" t="b">
        <v>0</v>
      </c>
    </row>
    <row r="630" spans="2:6" x14ac:dyDescent="0.25">
      <c r="B630" t="s">
        <v>672</v>
      </c>
      <c r="C630" s="20" t="b">
        <v>1</v>
      </c>
      <c r="D630" s="20" t="b">
        <v>0</v>
      </c>
      <c r="E630" s="20" t="b">
        <v>1</v>
      </c>
      <c r="F630" s="20" t="b">
        <v>0</v>
      </c>
    </row>
    <row r="631" spans="2:6" x14ac:dyDescent="0.25">
      <c r="B631" t="s">
        <v>673</v>
      </c>
      <c r="C631" s="20" t="b">
        <v>1</v>
      </c>
      <c r="D631" s="20" t="b">
        <v>0</v>
      </c>
      <c r="E631" s="20" t="b">
        <v>1</v>
      </c>
      <c r="F631" s="20" t="b">
        <v>0</v>
      </c>
    </row>
    <row r="632" spans="2:6" x14ac:dyDescent="0.25">
      <c r="B632" t="s">
        <v>674</v>
      </c>
      <c r="C632" s="20" t="b">
        <v>1</v>
      </c>
      <c r="D632" s="20" t="b">
        <v>0</v>
      </c>
      <c r="E632" s="20" t="b">
        <v>1</v>
      </c>
      <c r="F632" s="20" t="b">
        <v>0</v>
      </c>
    </row>
    <row r="633" spans="2:6" x14ac:dyDescent="0.25">
      <c r="B633" t="s">
        <v>675</v>
      </c>
      <c r="C633" s="20" t="b">
        <v>1</v>
      </c>
      <c r="D633" s="20" t="b">
        <v>0</v>
      </c>
      <c r="E633" s="20" t="b">
        <v>1</v>
      </c>
      <c r="F633" s="20" t="b">
        <v>0</v>
      </c>
    </row>
    <row r="634" spans="2:6" x14ac:dyDescent="0.25">
      <c r="B634" t="s">
        <v>676</v>
      </c>
      <c r="C634" s="20" t="b">
        <v>1</v>
      </c>
      <c r="D634" s="20" t="b">
        <v>0</v>
      </c>
      <c r="E634" s="20" t="b">
        <v>1</v>
      </c>
      <c r="F634" s="20" t="b">
        <v>0</v>
      </c>
    </row>
    <row r="635" spans="2:6" x14ac:dyDescent="0.25">
      <c r="B635" t="s">
        <v>677</v>
      </c>
      <c r="C635" s="20" t="b">
        <v>1</v>
      </c>
      <c r="D635" s="20" t="b">
        <v>1</v>
      </c>
      <c r="E635" s="20" t="b">
        <v>1</v>
      </c>
      <c r="F635" s="20" t="b">
        <v>0</v>
      </c>
    </row>
    <row r="636" spans="2:6" x14ac:dyDescent="0.25">
      <c r="B636" t="s">
        <v>88</v>
      </c>
      <c r="C636" s="20" t="b">
        <v>1</v>
      </c>
      <c r="D636" s="20" t="b">
        <v>0</v>
      </c>
      <c r="E636" s="20" t="b">
        <v>0</v>
      </c>
      <c r="F636" s="20" t="b">
        <v>0</v>
      </c>
    </row>
    <row r="637" spans="2:6" x14ac:dyDescent="0.25">
      <c r="B637" t="s">
        <v>678</v>
      </c>
      <c r="C637" s="20" t="b">
        <v>1</v>
      </c>
      <c r="D637" s="20" t="b">
        <v>0</v>
      </c>
      <c r="E637" s="20" t="b">
        <v>1</v>
      </c>
      <c r="F637" s="20" t="b">
        <v>0</v>
      </c>
    </row>
    <row r="638" spans="2:6" x14ac:dyDescent="0.25">
      <c r="B638" t="s">
        <v>679</v>
      </c>
      <c r="C638" s="20" t="b">
        <v>1</v>
      </c>
      <c r="D638" s="20" t="b">
        <v>0</v>
      </c>
      <c r="E638" s="20" t="b">
        <v>1</v>
      </c>
      <c r="F638" s="20" t="b">
        <v>0</v>
      </c>
    </row>
    <row r="639" spans="2:6" x14ac:dyDescent="0.25">
      <c r="B639" t="s">
        <v>680</v>
      </c>
      <c r="C639" s="20" t="b">
        <v>1</v>
      </c>
      <c r="D639" s="20" t="b">
        <v>0</v>
      </c>
      <c r="E639" s="20" t="b">
        <v>1</v>
      </c>
      <c r="F639" s="20" t="b">
        <v>0</v>
      </c>
    </row>
    <row r="640" spans="2:6" x14ac:dyDescent="0.25">
      <c r="B640" t="s">
        <v>681</v>
      </c>
      <c r="C640" s="20" t="b">
        <v>1</v>
      </c>
      <c r="D640" s="20" t="b">
        <v>0</v>
      </c>
      <c r="E640" s="20" t="b">
        <v>1</v>
      </c>
      <c r="F640" s="20" t="b">
        <v>0</v>
      </c>
    </row>
    <row r="641" spans="2:6" x14ac:dyDescent="0.25">
      <c r="B641" t="s">
        <v>682</v>
      </c>
      <c r="C641" s="20" t="b">
        <v>1</v>
      </c>
      <c r="D641" s="20" t="b">
        <v>0</v>
      </c>
      <c r="E641" s="20" t="b">
        <v>1</v>
      </c>
      <c r="F641" s="20" t="b">
        <v>0</v>
      </c>
    </row>
    <row r="642" spans="2:6" x14ac:dyDescent="0.25">
      <c r="B642" t="s">
        <v>683</v>
      </c>
      <c r="C642" s="20" t="b">
        <v>1</v>
      </c>
      <c r="D642" s="20" t="b">
        <v>0</v>
      </c>
      <c r="E642" s="20" t="b">
        <v>1</v>
      </c>
      <c r="F642" s="20" t="b">
        <v>0</v>
      </c>
    </row>
    <row r="643" spans="2:6" x14ac:dyDescent="0.25">
      <c r="B643" t="s">
        <v>684</v>
      </c>
      <c r="C643" s="20" t="b">
        <v>1</v>
      </c>
      <c r="D643" s="20" t="b">
        <v>0</v>
      </c>
      <c r="E643" s="20" t="b">
        <v>1</v>
      </c>
      <c r="F643" s="20" t="b">
        <v>0</v>
      </c>
    </row>
    <row r="644" spans="2:6" x14ac:dyDescent="0.25">
      <c r="B644" t="s">
        <v>24</v>
      </c>
      <c r="C644" s="20" t="b">
        <v>1</v>
      </c>
      <c r="D644" s="20" t="b">
        <v>0</v>
      </c>
      <c r="E644" s="20" t="b">
        <v>0</v>
      </c>
      <c r="F644" s="20" t="b">
        <v>0</v>
      </c>
    </row>
    <row r="645" spans="2:6" x14ac:dyDescent="0.25">
      <c r="B645" t="s">
        <v>685</v>
      </c>
      <c r="C645" s="20" t="b">
        <v>1</v>
      </c>
      <c r="D645" s="20" t="b">
        <v>0</v>
      </c>
      <c r="E645" s="20" t="b">
        <v>1</v>
      </c>
      <c r="F645" s="20" t="b">
        <v>0</v>
      </c>
    </row>
    <row r="646" spans="2:6" x14ac:dyDescent="0.25">
      <c r="B646" t="s">
        <v>91</v>
      </c>
      <c r="C646" s="20" t="b">
        <v>1</v>
      </c>
      <c r="D646" s="20" t="b">
        <v>0</v>
      </c>
      <c r="E646" s="20" t="b">
        <v>0</v>
      </c>
      <c r="F646" s="20" t="b">
        <v>0</v>
      </c>
    </row>
    <row r="647" spans="2:6" x14ac:dyDescent="0.25">
      <c r="B647" t="s">
        <v>686</v>
      </c>
      <c r="C647" s="20" t="b">
        <v>1</v>
      </c>
      <c r="D647" s="20" t="b">
        <v>0</v>
      </c>
      <c r="E647" s="20" t="b">
        <v>1</v>
      </c>
      <c r="F647" s="20" t="b">
        <v>0</v>
      </c>
    </row>
    <row r="648" spans="2:6" x14ac:dyDescent="0.25">
      <c r="B648" t="s">
        <v>687</v>
      </c>
      <c r="C648" s="20" t="b">
        <v>1</v>
      </c>
      <c r="D648" s="20" t="b">
        <v>0</v>
      </c>
      <c r="E648" s="20" t="b">
        <v>1</v>
      </c>
      <c r="F648" s="20" t="b">
        <v>0</v>
      </c>
    </row>
    <row r="649" spans="2:6" x14ac:dyDescent="0.25">
      <c r="B649" t="s">
        <v>688</v>
      </c>
      <c r="C649" s="20" t="b">
        <v>1</v>
      </c>
      <c r="D649" s="20" t="b">
        <v>0</v>
      </c>
      <c r="E649" s="20" t="b">
        <v>1</v>
      </c>
      <c r="F649" s="20" t="b">
        <v>0</v>
      </c>
    </row>
    <row r="650" spans="2:6" x14ac:dyDescent="0.25">
      <c r="B650" t="s">
        <v>689</v>
      </c>
      <c r="C650" s="20" t="b">
        <v>1</v>
      </c>
      <c r="D650" s="20" t="b">
        <v>0</v>
      </c>
      <c r="E650" s="20" t="b">
        <v>1</v>
      </c>
      <c r="F650" s="20" t="b">
        <v>0</v>
      </c>
    </row>
    <row r="651" spans="2:6" x14ac:dyDescent="0.25">
      <c r="B651" t="s">
        <v>690</v>
      </c>
      <c r="C651" s="20" t="b">
        <v>1</v>
      </c>
      <c r="D651" s="20" t="b">
        <v>0</v>
      </c>
      <c r="E651" s="20" t="b">
        <v>1</v>
      </c>
      <c r="F651" s="20" t="b">
        <v>0</v>
      </c>
    </row>
    <row r="652" spans="2:6" x14ac:dyDescent="0.25">
      <c r="B652" t="s">
        <v>691</v>
      </c>
      <c r="C652" s="20" t="b">
        <v>1</v>
      </c>
      <c r="D652" s="20" t="b">
        <v>0</v>
      </c>
      <c r="E652" s="20" t="b">
        <v>1</v>
      </c>
      <c r="F652" s="20" t="b">
        <v>0</v>
      </c>
    </row>
    <row r="653" spans="2:6" x14ac:dyDescent="0.25">
      <c r="B653" t="s">
        <v>692</v>
      </c>
      <c r="C653" s="20" t="b">
        <v>1</v>
      </c>
      <c r="D653" s="20" t="b">
        <v>0</v>
      </c>
      <c r="E653" s="20" t="b">
        <v>1</v>
      </c>
      <c r="F653" s="20" t="b">
        <v>0</v>
      </c>
    </row>
    <row r="654" spans="2:6" x14ac:dyDescent="0.25">
      <c r="B654" t="s">
        <v>32</v>
      </c>
      <c r="C654" s="20" t="b">
        <v>1</v>
      </c>
      <c r="D654" s="20" t="b">
        <v>0</v>
      </c>
      <c r="E654" s="20" t="b">
        <v>0</v>
      </c>
      <c r="F654" s="20" t="b">
        <v>0</v>
      </c>
    </row>
    <row r="655" spans="2:6" x14ac:dyDescent="0.25">
      <c r="B655" t="s">
        <v>693</v>
      </c>
      <c r="C655" s="20" t="b">
        <v>1</v>
      </c>
      <c r="D655" s="20" t="b">
        <v>0</v>
      </c>
      <c r="E655" s="20" t="b">
        <v>1</v>
      </c>
      <c r="F655" s="20" t="b">
        <v>0</v>
      </c>
    </row>
    <row r="656" spans="2:6" x14ac:dyDescent="0.25">
      <c r="B656" t="s">
        <v>694</v>
      </c>
      <c r="C656" s="20" t="b">
        <v>1</v>
      </c>
      <c r="D656" s="20" t="b">
        <v>0</v>
      </c>
      <c r="E656" s="20" t="b">
        <v>1</v>
      </c>
      <c r="F656" s="20" t="b">
        <v>0</v>
      </c>
    </row>
    <row r="657" spans="2:6" x14ac:dyDescent="0.25">
      <c r="B657" t="s">
        <v>695</v>
      </c>
      <c r="C657" s="20" t="b">
        <v>1</v>
      </c>
      <c r="D657" s="20" t="b">
        <v>0</v>
      </c>
      <c r="E657" s="20" t="b">
        <v>1</v>
      </c>
      <c r="F657" s="20" t="b">
        <v>0</v>
      </c>
    </row>
    <row r="658" spans="2:6" x14ac:dyDescent="0.25">
      <c r="B658" t="s">
        <v>696</v>
      </c>
      <c r="C658" s="20" t="b">
        <v>1</v>
      </c>
      <c r="D658" s="20" t="b">
        <v>0</v>
      </c>
      <c r="E658" s="20" t="b">
        <v>1</v>
      </c>
      <c r="F658" s="20" t="b">
        <v>0</v>
      </c>
    </row>
    <row r="659" spans="2:6" x14ac:dyDescent="0.25">
      <c r="B659" t="s">
        <v>697</v>
      </c>
      <c r="C659" s="20" t="b">
        <v>1</v>
      </c>
      <c r="D659" s="20" t="b">
        <v>0</v>
      </c>
      <c r="E659" s="20" t="b">
        <v>1</v>
      </c>
      <c r="F659" s="20" t="b">
        <v>0</v>
      </c>
    </row>
    <row r="660" spans="2:6" x14ac:dyDescent="0.25">
      <c r="B660" t="s">
        <v>698</v>
      </c>
      <c r="C660" s="20" t="b">
        <v>1</v>
      </c>
      <c r="D660" s="20" t="b">
        <v>0</v>
      </c>
      <c r="E660" s="20" t="b">
        <v>1</v>
      </c>
      <c r="F660" s="20" t="b">
        <v>0</v>
      </c>
    </row>
    <row r="661" spans="2:6" x14ac:dyDescent="0.25">
      <c r="B661" t="s">
        <v>82</v>
      </c>
      <c r="C661" s="20" t="b">
        <v>1</v>
      </c>
      <c r="D661" s="20" t="b">
        <v>0</v>
      </c>
      <c r="E661" s="20" t="b">
        <v>0</v>
      </c>
      <c r="F661" s="20" t="b">
        <v>0</v>
      </c>
    </row>
    <row r="662" spans="2:6" x14ac:dyDescent="0.25">
      <c r="B662" t="s">
        <v>18</v>
      </c>
      <c r="C662" s="20" t="b">
        <v>1</v>
      </c>
      <c r="D662" s="20" t="b">
        <v>0</v>
      </c>
      <c r="E662" s="20" t="b">
        <v>0</v>
      </c>
      <c r="F662" s="20" t="b">
        <v>0</v>
      </c>
    </row>
    <row r="663" spans="2:6" x14ac:dyDescent="0.25">
      <c r="B663" t="s">
        <v>41</v>
      </c>
      <c r="C663" s="20" t="b">
        <v>1</v>
      </c>
      <c r="D663" s="20" t="b">
        <v>0</v>
      </c>
      <c r="E663" s="20" t="b">
        <v>0</v>
      </c>
      <c r="F663" s="20" t="b">
        <v>0</v>
      </c>
    </row>
    <row r="664" spans="2:6" x14ac:dyDescent="0.25">
      <c r="B664" t="s">
        <v>87</v>
      </c>
      <c r="C664" s="20" t="b">
        <v>1</v>
      </c>
      <c r="D664" s="20" t="b">
        <v>0</v>
      </c>
      <c r="E664" s="20" t="b">
        <v>0</v>
      </c>
      <c r="F664" s="20" t="b">
        <v>0</v>
      </c>
    </row>
    <row r="665" spans="2:6" x14ac:dyDescent="0.25">
      <c r="B665" t="s">
        <v>86</v>
      </c>
      <c r="C665" s="20" t="b">
        <v>1</v>
      </c>
      <c r="D665" s="20" t="b">
        <v>0</v>
      </c>
      <c r="E665" s="20" t="b">
        <v>0</v>
      </c>
      <c r="F665" s="20" t="b">
        <v>0</v>
      </c>
    </row>
    <row r="666" spans="2:6" x14ac:dyDescent="0.25">
      <c r="B666" t="s">
        <v>699</v>
      </c>
      <c r="C666" s="20" t="b">
        <v>1</v>
      </c>
      <c r="D666" s="20" t="b">
        <v>0</v>
      </c>
      <c r="E666" s="20" t="b">
        <v>1</v>
      </c>
      <c r="F666" s="20" t="b">
        <v>0</v>
      </c>
    </row>
    <row r="667" spans="2:6" x14ac:dyDescent="0.25">
      <c r="B667" t="s">
        <v>700</v>
      </c>
      <c r="C667" s="20" t="b">
        <v>1</v>
      </c>
      <c r="D667" s="20" t="b">
        <v>1</v>
      </c>
      <c r="E667" s="20" t="b">
        <v>1</v>
      </c>
      <c r="F667" s="20" t="b">
        <v>0</v>
      </c>
    </row>
    <row r="668" spans="2:6" x14ac:dyDescent="0.25">
      <c r="B668" t="s">
        <v>40</v>
      </c>
      <c r="C668" s="20" t="b">
        <v>1</v>
      </c>
      <c r="D668" s="20" t="b">
        <v>0</v>
      </c>
      <c r="E668" s="20" t="b">
        <v>0</v>
      </c>
      <c r="F668" s="20" t="b">
        <v>0</v>
      </c>
    </row>
    <row r="669" spans="2:6" x14ac:dyDescent="0.25">
      <c r="B669" t="s">
        <v>701</v>
      </c>
      <c r="C669" s="20" t="b">
        <v>1</v>
      </c>
      <c r="D669" s="20" t="b">
        <v>0</v>
      </c>
      <c r="E669" s="20" t="b">
        <v>1</v>
      </c>
      <c r="F669" s="20" t="b">
        <v>0</v>
      </c>
    </row>
    <row r="670" spans="2:6" x14ac:dyDescent="0.25">
      <c r="B670" t="s">
        <v>702</v>
      </c>
      <c r="C670" s="20" t="b">
        <v>1</v>
      </c>
      <c r="D670" s="20" t="b">
        <v>0</v>
      </c>
      <c r="E670" s="20" t="b">
        <v>1</v>
      </c>
      <c r="F670" s="20" t="b">
        <v>0</v>
      </c>
    </row>
    <row r="671" spans="2:6" x14ac:dyDescent="0.25">
      <c r="B671" t="s">
        <v>85</v>
      </c>
      <c r="C671" s="20" t="b">
        <v>1</v>
      </c>
      <c r="D671" s="20" t="b">
        <v>0</v>
      </c>
      <c r="E671" s="20" t="b">
        <v>0</v>
      </c>
      <c r="F671" s="20" t="b">
        <v>0</v>
      </c>
    </row>
    <row r="672" spans="2:6" x14ac:dyDescent="0.25">
      <c r="B672" t="s">
        <v>29</v>
      </c>
      <c r="C672" s="20" t="b">
        <v>1</v>
      </c>
      <c r="D672" s="20" t="b">
        <v>0</v>
      </c>
      <c r="E672" s="20" t="b">
        <v>0</v>
      </c>
      <c r="F672" s="20" t="b">
        <v>1</v>
      </c>
    </row>
    <row r="673" spans="2:6" x14ac:dyDescent="0.25">
      <c r="B673" t="s">
        <v>43</v>
      </c>
      <c r="C673" s="20" t="b">
        <v>1</v>
      </c>
      <c r="D673" s="20" t="b">
        <v>0</v>
      </c>
      <c r="E673" s="20" t="b">
        <v>0</v>
      </c>
      <c r="F673" s="20" t="b">
        <v>0</v>
      </c>
    </row>
    <row r="674" spans="2:6" x14ac:dyDescent="0.25">
      <c r="B674" t="s">
        <v>703</v>
      </c>
      <c r="C674" s="20" t="b">
        <v>1</v>
      </c>
      <c r="D674" s="20" t="b">
        <v>0</v>
      </c>
      <c r="E674" s="20" t="b">
        <v>1</v>
      </c>
      <c r="F674" s="20" t="b">
        <v>0</v>
      </c>
    </row>
    <row r="675" spans="2:6" x14ac:dyDescent="0.25">
      <c r="B675" t="s">
        <v>704</v>
      </c>
      <c r="C675" s="20" t="b">
        <v>1</v>
      </c>
      <c r="D675" s="20" t="b">
        <v>0</v>
      </c>
      <c r="E675" s="20" t="b">
        <v>1</v>
      </c>
      <c r="F675" s="20" t="b">
        <v>0</v>
      </c>
    </row>
    <row r="676" spans="2:6" x14ac:dyDescent="0.25">
      <c r="B676" t="s">
        <v>705</v>
      </c>
      <c r="C676" s="20" t="b">
        <v>1</v>
      </c>
      <c r="D676" s="20" t="b">
        <v>0</v>
      </c>
      <c r="E676" s="20" t="b">
        <v>1</v>
      </c>
      <c r="F676" s="20" t="b">
        <v>0</v>
      </c>
    </row>
    <row r="677" spans="2:6" x14ac:dyDescent="0.25">
      <c r="B677" t="s">
        <v>706</v>
      </c>
      <c r="C677" s="20" t="b">
        <v>1</v>
      </c>
      <c r="D677" s="20" t="b">
        <v>0</v>
      </c>
      <c r="E677" s="20" t="b">
        <v>1</v>
      </c>
      <c r="F677" s="20" t="b">
        <v>0</v>
      </c>
    </row>
    <row r="678" spans="2:6" x14ac:dyDescent="0.25">
      <c r="B678" t="s">
        <v>19</v>
      </c>
      <c r="C678" s="20" t="b">
        <v>1</v>
      </c>
      <c r="D678" s="20" t="b">
        <v>0</v>
      </c>
      <c r="E678" s="20" t="b">
        <v>0</v>
      </c>
      <c r="F678" s="20" t="b">
        <v>0</v>
      </c>
    </row>
    <row r="679" spans="2:6" x14ac:dyDescent="0.25">
      <c r="B679" t="s">
        <v>707</v>
      </c>
      <c r="C679" s="20" t="b">
        <v>1</v>
      </c>
      <c r="D679" s="20" t="b">
        <v>0</v>
      </c>
      <c r="E679" s="20" t="b">
        <v>1</v>
      </c>
      <c r="F679" s="20" t="b">
        <v>0</v>
      </c>
    </row>
    <row r="680" spans="2:6" x14ac:dyDescent="0.25">
      <c r="B680" t="s">
        <v>107</v>
      </c>
      <c r="C680" s="20" t="b">
        <v>1</v>
      </c>
      <c r="D680" s="20" t="b">
        <v>0</v>
      </c>
      <c r="E680" s="20" t="b">
        <v>0</v>
      </c>
      <c r="F680" s="20" t="b">
        <v>0</v>
      </c>
    </row>
    <row r="681" spans="2:6" x14ac:dyDescent="0.25">
      <c r="B681" t="s">
        <v>50</v>
      </c>
      <c r="C681" s="20" t="b">
        <v>1</v>
      </c>
      <c r="D681" s="20" t="b">
        <v>0</v>
      </c>
      <c r="E681" s="20" t="b">
        <v>0</v>
      </c>
      <c r="F681" s="20" t="b">
        <v>0</v>
      </c>
    </row>
    <row r="682" spans="2:6" x14ac:dyDescent="0.25">
      <c r="B682" t="s">
        <v>708</v>
      </c>
      <c r="C682" s="20" t="b">
        <v>1</v>
      </c>
      <c r="D682" s="20" t="b">
        <v>0</v>
      </c>
      <c r="E682" s="20" t="b">
        <v>1</v>
      </c>
      <c r="F682" s="20" t="b">
        <v>0</v>
      </c>
    </row>
    <row r="683" spans="2:6" x14ac:dyDescent="0.25">
      <c r="B683" t="s">
        <v>709</v>
      </c>
      <c r="C683" s="20" t="b">
        <v>1</v>
      </c>
      <c r="D683" s="20" t="b">
        <v>0</v>
      </c>
      <c r="E683" s="20" t="b">
        <v>1</v>
      </c>
      <c r="F683" s="20" t="b">
        <v>0</v>
      </c>
    </row>
    <row r="684" spans="2:6" x14ac:dyDescent="0.25">
      <c r="B684" t="s">
        <v>710</v>
      </c>
      <c r="C684" s="20" t="b">
        <v>1</v>
      </c>
      <c r="D684" s="20" t="b">
        <v>0</v>
      </c>
      <c r="E684" s="20" t="b">
        <v>1</v>
      </c>
      <c r="F684" s="20" t="b">
        <v>0</v>
      </c>
    </row>
    <row r="685" spans="2:6" x14ac:dyDescent="0.25">
      <c r="B685" t="s">
        <v>711</v>
      </c>
      <c r="C685" s="20" t="b">
        <v>1</v>
      </c>
      <c r="D685" s="20" t="b">
        <v>0</v>
      </c>
      <c r="E685" s="20" t="b">
        <v>1</v>
      </c>
      <c r="F685" s="20" t="b">
        <v>0</v>
      </c>
    </row>
    <row r="686" spans="2:6" x14ac:dyDescent="0.25">
      <c r="B686" t="s">
        <v>48</v>
      </c>
      <c r="C686" s="20" t="b">
        <v>1</v>
      </c>
      <c r="D686" s="20" t="b">
        <v>0</v>
      </c>
      <c r="E686" s="20" t="b">
        <v>0</v>
      </c>
      <c r="F686" s="20" t="b">
        <v>0</v>
      </c>
    </row>
    <row r="687" spans="2:6" x14ac:dyDescent="0.25">
      <c r="B687" t="s">
        <v>21</v>
      </c>
      <c r="C687" s="20" t="b">
        <v>1</v>
      </c>
      <c r="D687" s="20" t="b">
        <v>0</v>
      </c>
      <c r="E687" s="20" t="b">
        <v>0</v>
      </c>
      <c r="F687" s="20" t="b">
        <v>1</v>
      </c>
    </row>
    <row r="688" spans="2:6" x14ac:dyDescent="0.25">
      <c r="B688" t="s">
        <v>712</v>
      </c>
      <c r="C688" s="20" t="b">
        <v>1</v>
      </c>
      <c r="D688" s="20" t="b">
        <v>0</v>
      </c>
      <c r="E688" s="20" t="b">
        <v>1</v>
      </c>
      <c r="F688" s="20" t="b">
        <v>0</v>
      </c>
    </row>
    <row r="689" spans="2:6" x14ac:dyDescent="0.25">
      <c r="B689" t="s">
        <v>713</v>
      </c>
      <c r="C689" s="20" t="b">
        <v>1</v>
      </c>
      <c r="D689" s="20" t="b">
        <v>1</v>
      </c>
      <c r="E689" s="20" t="b">
        <v>1</v>
      </c>
      <c r="F689" s="20" t="b">
        <v>0</v>
      </c>
    </row>
    <row r="690" spans="2:6" x14ac:dyDescent="0.25">
      <c r="B690" t="s">
        <v>714</v>
      </c>
      <c r="C690" s="20" t="b">
        <v>1</v>
      </c>
      <c r="D690" s="20" t="b">
        <v>0</v>
      </c>
      <c r="E690" s="20" t="b">
        <v>1</v>
      </c>
      <c r="F690" s="20" t="b">
        <v>0</v>
      </c>
    </row>
    <row r="691" spans="2:6" x14ac:dyDescent="0.25">
      <c r="B691" t="s">
        <v>715</v>
      </c>
      <c r="C691" s="20" t="b">
        <v>1</v>
      </c>
      <c r="D691" s="20" t="b">
        <v>0</v>
      </c>
      <c r="E691" s="20" t="b">
        <v>1</v>
      </c>
      <c r="F691" s="20" t="b">
        <v>0</v>
      </c>
    </row>
    <row r="692" spans="2:6" x14ac:dyDescent="0.25">
      <c r="B692" t="s">
        <v>716</v>
      </c>
      <c r="C692" s="20" t="b">
        <v>1</v>
      </c>
      <c r="D692" s="20" t="b">
        <v>0</v>
      </c>
      <c r="E692" s="20" t="b">
        <v>1</v>
      </c>
      <c r="F692" s="20" t="b">
        <v>0</v>
      </c>
    </row>
    <row r="693" spans="2:6" x14ac:dyDescent="0.25">
      <c r="B693" t="s">
        <v>103</v>
      </c>
      <c r="C693" s="20" t="b">
        <v>1</v>
      </c>
      <c r="D693" s="20" t="b">
        <v>0</v>
      </c>
      <c r="E693" s="20" t="b">
        <v>0</v>
      </c>
      <c r="F693" s="20" t="b">
        <v>0</v>
      </c>
    </row>
    <row r="694" spans="2:6" x14ac:dyDescent="0.25">
      <c r="B694" t="s">
        <v>717</v>
      </c>
      <c r="C694" s="20" t="b">
        <v>1</v>
      </c>
      <c r="D694" s="20" t="b">
        <v>0</v>
      </c>
      <c r="E694" s="20" t="b">
        <v>1</v>
      </c>
      <c r="F694" s="20" t="b">
        <v>0</v>
      </c>
    </row>
    <row r="695" spans="2:6" x14ac:dyDescent="0.25">
      <c r="B695" t="s">
        <v>718</v>
      </c>
      <c r="C695" s="20" t="b">
        <v>1</v>
      </c>
      <c r="D695" s="20" t="b">
        <v>0</v>
      </c>
      <c r="E695" s="20" t="b">
        <v>1</v>
      </c>
      <c r="F695" s="20" t="b">
        <v>0</v>
      </c>
    </row>
    <row r="696" spans="2:6" x14ac:dyDescent="0.25">
      <c r="B696" t="s">
        <v>719</v>
      </c>
      <c r="C696" s="20" t="b">
        <v>1</v>
      </c>
      <c r="D696" s="20" t="b">
        <v>0</v>
      </c>
      <c r="E696" s="20" t="b">
        <v>1</v>
      </c>
      <c r="F696" s="20" t="b">
        <v>0</v>
      </c>
    </row>
    <row r="697" spans="2:6" x14ac:dyDescent="0.25">
      <c r="B697" t="s">
        <v>67</v>
      </c>
      <c r="C697" s="20" t="b">
        <v>1</v>
      </c>
      <c r="D697" s="20" t="b">
        <v>0</v>
      </c>
      <c r="E697" s="20" t="b">
        <v>0</v>
      </c>
      <c r="F697" s="20" t="b">
        <v>0</v>
      </c>
    </row>
    <row r="698" spans="2:6" x14ac:dyDescent="0.25">
      <c r="B698" t="s">
        <v>28</v>
      </c>
      <c r="C698" s="20" t="b">
        <v>1</v>
      </c>
      <c r="D698" s="20" t="b">
        <v>0</v>
      </c>
      <c r="E698" s="20" t="b">
        <v>0</v>
      </c>
      <c r="F698" s="20" t="b">
        <v>1</v>
      </c>
    </row>
    <row r="699" spans="2:6" x14ac:dyDescent="0.25">
      <c r="B699" t="s">
        <v>720</v>
      </c>
      <c r="C699" s="20" t="b">
        <v>1</v>
      </c>
      <c r="D699" s="20" t="b">
        <v>0</v>
      </c>
      <c r="E699" s="20" t="b">
        <v>1</v>
      </c>
      <c r="F699" s="20" t="b">
        <v>0</v>
      </c>
    </row>
    <row r="700" spans="2:6" x14ac:dyDescent="0.25">
      <c r="B700" t="s">
        <v>79</v>
      </c>
      <c r="C700" s="20" t="b">
        <v>1</v>
      </c>
      <c r="D700" s="20" t="b">
        <v>0</v>
      </c>
      <c r="E700" s="20" t="b">
        <v>0</v>
      </c>
      <c r="F700" s="20" t="b">
        <v>0</v>
      </c>
    </row>
    <row r="701" spans="2:6" x14ac:dyDescent="0.25">
      <c r="B701" t="s">
        <v>66</v>
      </c>
      <c r="C701" s="20" t="b">
        <v>1</v>
      </c>
      <c r="D701" s="20" t="b">
        <v>0</v>
      </c>
      <c r="E701" s="20" t="b">
        <v>0</v>
      </c>
      <c r="F701" s="20" t="b">
        <v>0</v>
      </c>
    </row>
    <row r="702" spans="2:6" x14ac:dyDescent="0.25">
      <c r="B702" t="s">
        <v>23</v>
      </c>
      <c r="C702" s="20" t="b">
        <v>1</v>
      </c>
      <c r="D702" s="20" t="b">
        <v>0</v>
      </c>
      <c r="E702" s="20" t="b">
        <v>0</v>
      </c>
      <c r="F702" s="20" t="b">
        <v>1</v>
      </c>
    </row>
    <row r="703" spans="2:6" x14ac:dyDescent="0.25">
      <c r="B703" t="s">
        <v>106</v>
      </c>
      <c r="C703" s="20" t="b">
        <v>1</v>
      </c>
      <c r="D703" s="20" t="b">
        <v>0</v>
      </c>
      <c r="E703" s="20" t="b">
        <v>0</v>
      </c>
      <c r="F703" s="20" t="b">
        <v>0</v>
      </c>
    </row>
    <row r="704" spans="2:6" x14ac:dyDescent="0.25">
      <c r="B704" t="s">
        <v>721</v>
      </c>
      <c r="C704" s="20" t="b">
        <v>1</v>
      </c>
      <c r="D704" s="20" t="b">
        <v>1</v>
      </c>
      <c r="E704" s="20" t="b">
        <v>0</v>
      </c>
      <c r="F704" s="20" t="b">
        <v>0</v>
      </c>
    </row>
    <row r="705" spans="2:6" x14ac:dyDescent="0.25">
      <c r="B705" t="s">
        <v>38</v>
      </c>
      <c r="C705" s="20" t="b">
        <v>1</v>
      </c>
      <c r="D705" s="20" t="b">
        <v>0</v>
      </c>
      <c r="E705" s="20" t="b">
        <v>0</v>
      </c>
      <c r="F705" s="20" t="b">
        <v>0</v>
      </c>
    </row>
    <row r="706" spans="2:6" x14ac:dyDescent="0.25">
      <c r="B706" t="s">
        <v>722</v>
      </c>
      <c r="C706" s="20" t="b">
        <v>1</v>
      </c>
      <c r="D706" s="20" t="b">
        <v>0</v>
      </c>
      <c r="E706" s="20" t="b">
        <v>1</v>
      </c>
      <c r="F706" s="20" t="b">
        <v>0</v>
      </c>
    </row>
    <row r="707" spans="2:6" x14ac:dyDescent="0.25">
      <c r="B707" t="s">
        <v>723</v>
      </c>
      <c r="C707" s="20" t="b">
        <v>1</v>
      </c>
      <c r="D707" s="20" t="b">
        <v>0</v>
      </c>
      <c r="E707" s="20" t="b">
        <v>1</v>
      </c>
      <c r="F707" s="20" t="b">
        <v>0</v>
      </c>
    </row>
    <row r="708" spans="2:6" x14ac:dyDescent="0.25">
      <c r="B708" t="s">
        <v>65</v>
      </c>
      <c r="C708" s="20" t="b">
        <v>1</v>
      </c>
      <c r="D708" s="20" t="b">
        <v>0</v>
      </c>
      <c r="E708" s="20" t="b">
        <v>0</v>
      </c>
      <c r="F708" s="20" t="b">
        <v>0</v>
      </c>
    </row>
    <row r="709" spans="2:6" x14ac:dyDescent="0.25">
      <c r="B709" t="s">
        <v>724</v>
      </c>
      <c r="C709" s="20" t="b">
        <v>1</v>
      </c>
      <c r="D709" s="20" t="b">
        <v>0</v>
      </c>
      <c r="E709" s="20" t="b">
        <v>1</v>
      </c>
      <c r="F709" s="20" t="b">
        <v>0</v>
      </c>
    </row>
    <row r="710" spans="2:6" x14ac:dyDescent="0.25">
      <c r="B710" t="s">
        <v>725</v>
      </c>
      <c r="C710" s="20" t="b">
        <v>1</v>
      </c>
      <c r="D710" s="20" t="b">
        <v>0</v>
      </c>
      <c r="E710" s="20" t="b">
        <v>1</v>
      </c>
      <c r="F710" s="20" t="b">
        <v>0</v>
      </c>
    </row>
    <row r="711" spans="2:6" x14ac:dyDescent="0.25">
      <c r="B711" t="s">
        <v>84</v>
      </c>
      <c r="C711" s="20" t="b">
        <v>1</v>
      </c>
      <c r="D711" s="20" t="b">
        <v>0</v>
      </c>
      <c r="E711" s="20" t="b">
        <v>0</v>
      </c>
      <c r="F711" s="20" t="b">
        <v>0</v>
      </c>
    </row>
    <row r="712" spans="2:6" x14ac:dyDescent="0.25">
      <c r="B712" t="s">
        <v>97</v>
      </c>
      <c r="C712" s="20" t="b">
        <v>1</v>
      </c>
      <c r="D712" s="20" t="b">
        <v>0</v>
      </c>
      <c r="E712" s="20" t="b">
        <v>0</v>
      </c>
      <c r="F712" s="20" t="b">
        <v>0</v>
      </c>
    </row>
    <row r="713" spans="2:6" x14ac:dyDescent="0.25">
      <c r="B713" t="s">
        <v>20</v>
      </c>
      <c r="C713" s="20" t="b">
        <v>1</v>
      </c>
      <c r="D713" s="20" t="b">
        <v>0</v>
      </c>
      <c r="E713" s="20" t="b">
        <v>0</v>
      </c>
      <c r="F713" s="20" t="b">
        <v>0</v>
      </c>
    </row>
    <row r="714" spans="2:6" x14ac:dyDescent="0.25">
      <c r="B714" t="s">
        <v>726</v>
      </c>
      <c r="C714" s="20" t="b">
        <v>1</v>
      </c>
      <c r="D714" s="20" t="b">
        <v>1</v>
      </c>
      <c r="E714" s="20" t="b">
        <v>0</v>
      </c>
      <c r="F714" s="20" t="b">
        <v>0</v>
      </c>
    </row>
    <row r="715" spans="2:6" x14ac:dyDescent="0.25">
      <c r="B715" t="s">
        <v>727</v>
      </c>
      <c r="C715" s="20" t="b">
        <v>1</v>
      </c>
      <c r="D715" s="20" t="b">
        <v>0</v>
      </c>
      <c r="E715" s="20" t="b">
        <v>1</v>
      </c>
      <c r="F715" s="20" t="b">
        <v>0</v>
      </c>
    </row>
    <row r="716" spans="2:6" x14ac:dyDescent="0.25">
      <c r="B716" t="s">
        <v>728</v>
      </c>
      <c r="C716" s="20" t="b">
        <v>1</v>
      </c>
      <c r="D716" s="20" t="b">
        <v>0</v>
      </c>
      <c r="E716" s="20" t="b">
        <v>1</v>
      </c>
      <c r="F716" s="20" t="b">
        <v>0</v>
      </c>
    </row>
    <row r="717" spans="2:6" x14ac:dyDescent="0.25">
      <c r="B717" t="s">
        <v>729</v>
      </c>
      <c r="C717" s="20" t="b">
        <v>1</v>
      </c>
      <c r="D717" s="20" t="b">
        <v>0</v>
      </c>
      <c r="E717" s="20" t="b">
        <v>1</v>
      </c>
      <c r="F717" s="20" t="b">
        <v>0</v>
      </c>
    </row>
    <row r="718" spans="2:6" x14ac:dyDescent="0.25">
      <c r="B718" t="s">
        <v>730</v>
      </c>
      <c r="C718" s="20" t="b">
        <v>1</v>
      </c>
      <c r="D718" s="20" t="b">
        <v>0</v>
      </c>
      <c r="E718" s="20" t="b">
        <v>1</v>
      </c>
      <c r="F718" s="20" t="b">
        <v>0</v>
      </c>
    </row>
    <row r="719" spans="2:6" x14ac:dyDescent="0.25">
      <c r="B719" t="s">
        <v>731</v>
      </c>
      <c r="C719" s="20" t="b">
        <v>1</v>
      </c>
      <c r="D719" s="20" t="b">
        <v>0</v>
      </c>
      <c r="E719" s="20" t="b">
        <v>1</v>
      </c>
      <c r="F719" s="20" t="b">
        <v>0</v>
      </c>
    </row>
    <row r="720" spans="2:6" x14ac:dyDescent="0.25">
      <c r="B720" t="s">
        <v>732</v>
      </c>
      <c r="C720" s="20" t="b">
        <v>1</v>
      </c>
      <c r="D720" s="20" t="b">
        <v>0</v>
      </c>
      <c r="E720" s="20" t="b">
        <v>1</v>
      </c>
      <c r="F720" s="20" t="b">
        <v>0</v>
      </c>
    </row>
    <row r="721" spans="2:6" x14ac:dyDescent="0.25">
      <c r="B721" t="s">
        <v>733</v>
      </c>
      <c r="C721" s="20" t="b">
        <v>1</v>
      </c>
      <c r="D721" s="20" t="b">
        <v>1</v>
      </c>
      <c r="E721" s="20" t="b">
        <v>0</v>
      </c>
      <c r="F721" s="20" t="b">
        <v>0</v>
      </c>
    </row>
    <row r="722" spans="2:6" x14ac:dyDescent="0.25">
      <c r="B722" t="s">
        <v>734</v>
      </c>
      <c r="C722" s="20" t="b">
        <v>1</v>
      </c>
      <c r="D722" s="20" t="b">
        <v>0</v>
      </c>
      <c r="E722" s="20" t="b">
        <v>1</v>
      </c>
      <c r="F722" s="20" t="b">
        <v>0</v>
      </c>
    </row>
    <row r="723" spans="2:6" x14ac:dyDescent="0.25">
      <c r="B723" t="s">
        <v>75</v>
      </c>
      <c r="C723" s="20" t="b">
        <v>1</v>
      </c>
      <c r="D723" s="20" t="b">
        <v>0</v>
      </c>
      <c r="E723" s="20" t="b">
        <v>0</v>
      </c>
      <c r="F723" s="20" t="b">
        <v>0</v>
      </c>
    </row>
    <row r="724" spans="2:6" x14ac:dyDescent="0.25">
      <c r="B724" t="s">
        <v>74</v>
      </c>
      <c r="C724" s="20" t="b">
        <v>1</v>
      </c>
      <c r="D724" s="20" t="b">
        <v>0</v>
      </c>
      <c r="E724" s="20" t="b">
        <v>0</v>
      </c>
      <c r="F724" s="20" t="b">
        <v>0</v>
      </c>
    </row>
    <row r="725" spans="2:6" x14ac:dyDescent="0.25">
      <c r="B725" t="s">
        <v>64</v>
      </c>
      <c r="C725" s="20" t="b">
        <v>1</v>
      </c>
      <c r="D725" s="20" t="b">
        <v>0</v>
      </c>
      <c r="E725" s="20" t="b">
        <v>0</v>
      </c>
      <c r="F725" s="20" t="b">
        <v>0</v>
      </c>
    </row>
    <row r="726" spans="2:6" x14ac:dyDescent="0.25">
      <c r="B726" t="s">
        <v>735</v>
      </c>
      <c r="C726" s="20" t="b">
        <v>1</v>
      </c>
      <c r="D726" s="20" t="b">
        <v>0</v>
      </c>
      <c r="E726" s="20" t="b">
        <v>1</v>
      </c>
      <c r="F726" s="20" t="b">
        <v>0</v>
      </c>
    </row>
    <row r="727" spans="2:6" x14ac:dyDescent="0.25">
      <c r="B727" t="s">
        <v>70</v>
      </c>
      <c r="C727" s="20" t="b">
        <v>1</v>
      </c>
      <c r="D727" s="20" t="b">
        <v>0</v>
      </c>
      <c r="E727" s="20" t="b">
        <v>0</v>
      </c>
      <c r="F727" s="20" t="b">
        <v>0</v>
      </c>
    </row>
    <row r="728" spans="2:6" x14ac:dyDescent="0.25">
      <c r="B728" t="s">
        <v>736</v>
      </c>
      <c r="C728" s="20" t="b">
        <v>1</v>
      </c>
      <c r="D728" s="20" t="b">
        <v>0</v>
      </c>
      <c r="E728" s="20" t="b">
        <v>1</v>
      </c>
      <c r="F728" s="20" t="b">
        <v>0</v>
      </c>
    </row>
    <row r="729" spans="2:6" x14ac:dyDescent="0.25">
      <c r="B729" t="s">
        <v>78</v>
      </c>
      <c r="C729" s="20" t="b">
        <v>1</v>
      </c>
      <c r="D729" s="20" t="b">
        <v>0</v>
      </c>
      <c r="E729" s="20" t="b">
        <v>0</v>
      </c>
      <c r="F729" s="20" t="b">
        <v>0</v>
      </c>
    </row>
    <row r="730" spans="2:6" x14ac:dyDescent="0.25">
      <c r="B730" t="s">
        <v>737</v>
      </c>
      <c r="C730" s="20" t="b">
        <v>1</v>
      </c>
      <c r="D730" s="20" t="b">
        <v>0</v>
      </c>
      <c r="E730" s="20" t="b">
        <v>1</v>
      </c>
      <c r="F730" s="20" t="b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A Q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X 3 X Z q w A A A D 4 A A A A E g A A A E N v b m Z p Z y 9 Q Y W N r Y W d l L n h t b I S P v Q r C M B z E d 8 F 3 K N m b L 8 G h / J s O r h a E o r i G N t R g m 0 i T m r 6 b g 4 / k K 9 i i V T f H u / v B 3 T 1 u d 8 i G t o m u q n P a m h Q x T F H k v D S V b K x R K T I W Z W K 5 g J 0 s z 7 J W 0 U g b l w y u S t H J + 0 t C S A g B h x W 2 X U 0 4 p Y w c 8 2 1 R n l Q r 0 Q f W / + F Y m 6 m 2 V E j A 4 b V G c M w Y x 5 y u O a Z A Z h d y b b 4 E H x d P 6 Y 8 J m 7 7 x f a e E M v G + A D J L I O 8 T 4 g k A A P / / A w B Q S w M E F A A C A A g A A A A h A I O 6 I N A U A g A A I g w A A B M A A A B G b 3 J t d W x h c y 9 T Z W N 0 a W 9 u M S 5 t 7 F T d a t s w F L 4 P 9 B 2 E c m O D Y 2 Y 7 6 c 3 w x Z Z Q m k B Z W A K 7 i D N Q 7 G N X T J a M J L c r I d B 3 2 B v u S S Y 7 z k 8 X N x c d D M b i C 1 u W z v c j H Z 2 j I N Z U c D T b f r 3 3 n Y 6 6 J x I S 1 M V z s m L g + z 6 y p i Q D F P S v e 8 H A s z E K E Q N 9 1 U H m m Y l S x m B m p k n q 1 g B l 3 V A G 7 l B w D V w r C 0 d R q S m j + s k t M n B j k U e l A q m i w r w E J y y a T I K P 0 U g 8 c i Z I Y u Y z 6 P n v / K D 3 m B c 9 6 f W K c s V o 7 B Z J i m 0 H L c Z 5 w S A 3 1 K Q y H G L P D f D S d r Z 2 9 p b D x t l 6 M U 7 C / U 7 w c r M Y E U 2 W T X g X T 6 X I h T b b v Q W S G E P V 5 u p o t 1 l p 5 q 0 d h X H Q r H x g b B Y T R q Q K t S x h 7 6 G L h / e E Z 4 Z z / l T A g X A u C V e p k P l Q s D L n 1 a K y W h w 4 6 z U e U h m X V J u 0 Z N V W 0 X i E H a Q N A m n 4 r j c O W u M v l C U p l d C 1 W G r f A e H o M 1 X f 6 r 9 Z L C T s A L z M V y B r y O 3 N f L Q N N x l S L Q F z o Q m r I z 4 9 g C R s O 3 7 J + 3 V t E X v T A p 4 Y C 5 6 D q t Q d U 9 S 2 D G j 1 G s j d o d D P 5 x 9 o B L G L g m O e O 6 p p V i c b j b k Z m + H D w f 3 + P I 6 Y + i f 6 5 5 X 7 J 8 r 9 N y o P X l V u j T 7 R H Z z R N W c Y H 8 7 w d 7 4 a a B i u W 9 P 3 A r W x r z q U t 1 7 W l v L 3 9 u U / + B d K 3 2 s v f e / P S 9 + 7 l P 7 5 0 t 9 d w a C V 5 t I C 2 p X / f h N o f L y 9 D S D L v 7 S C S y u 4 t I L / o R X 8 A g A A / / 8 D A F B L A Q I t A B Q A B g A I A A A A I Q A q 3 a p A 0 g A A A D c B A A A T A A A A A A A A A A A A A A A A A A A A A A B b Q 2 9 u d G V u d F 9 U e X B l c 1 0 u e G 1 s U E s B A i 0 A F A A C A A g A A A A h A C l 9 1 2 a s A A A A + A A A A B I A A A A A A A A A A A A A A A A A C w M A A E N v b m Z p Z y 9 Q Y W N r Y W d l L n h t b F B L A Q I t A B Q A A g A I A A A A I Q C D u i D Q F A I A A C I M A A A T A A A A A A A A A A A A A A A A A O c D A A B G b 3 J t d W x h c y 9 T Z W N 0 a W 9 u M S 5 t U E s F B g A A A A A D A A M A w g A A A C w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N g A A A A A A A M M 2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y M j I l M j A o U G F n Z S U y M D M 0 N i 0 z N T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Y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J U M T k 6 M T U 6 M T c u N z I 4 O T M z M V o i L z 4 8 R W 5 0 c n k g V H l w Z T 0 i R m l s b E N v b H V t b l R 5 c G V z I i B W Y W x 1 Z T 0 i c 0 J n V U Z C U V V H Q l F Z R 0 J n W T 0 i L z 4 8 R W 5 0 c n k g V H l w Z T 0 i R m l s b E N v b H V t b k 5 h b W V z I i B W Y W x 1 Z T 0 i c 1 s m c X V v d D t D a X J j d W l 0 I F N l Z 2 1 l b n Q g S U Q m c X V v d D s s J n F 1 b 3 Q 7 V 2 l s Z G Z p c m V c b k 1 l Y W 4 g U m l z a 1 x u U 2 N v c m U m c X V v d D s s J n F 1 b 3 Q 7 S E Z U R F x u T W l s Z X M m c X V v d D s s J n F 1 b 3 Q 7 V G 9 0 Y W x c b k 9 2 Z X J h b G x c b l J p c 2 t c b l N j b 3 J l X n s o Y S l 9 J n F 1 b 3 Q 7 L C Z x d W 9 0 O 0 p h b i A x L C A y M D I z X G 5 P d m V y Y W x s I F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i A o U G F n Z S A z N D Y t M z U x K S 9 B d X R v U m V t b 3 Z l Z E N v b H V t b n M x L n t D a X J j d W l 0 I F N l Z 2 1 l b n Q g S U Q s M H 0 m c X V v d D s s J n F 1 b 3 Q 7 U 2 V j d G l v b j E v V G F i b G U y M j I g K F B h Z 2 U g M z Q 2 L T M 1 M S k v Q X V 0 b 1 J l b W 9 2 Z W R D b 2 x 1 b W 5 z M S 5 7 V 2 l s Z G Z p c m V c b k 1 l Y W 4 g U m l z a 1 x u U 2 N v c m U s M X 0 m c X V v d D s s J n F 1 b 3 Q 7 U 2 V j d G l v b j E v V G F i b G U y M j I g K F B h Z 2 U g M z Q 2 L T M 1 M S k v Q X V 0 b 1 J l b W 9 2 Z W R D b 2 x 1 b W 5 z M S 5 7 S E Z U R F x u T W l s Z X M s M n 0 m c X V v d D s s J n F 1 b 3 Q 7 U 2 V j d G l v b j E v V G F i b G U y M j I g K F B h Z 2 U g M z Q 2 L T M 1 M S k v Q X V 0 b 1 J l b W 9 2 Z W R D b 2 x 1 b W 5 z M S 5 7 V G 9 0 Y W x c b k 9 2 Z X J h b G x c b l J p c 2 t c b l N j b 3 J l X n t 7 K G E p f S w z f S Z x d W 9 0 O y w m c X V v d D t T Z W N 0 a W 9 u M S 9 U Y W J s Z T I y M i A o U G F n Z S A z N D Y t M z U x K S 9 B d X R v U m V t b 3 Z l Z E N v b H V t b n M x L n t K Y W 4 g M S w g M j A y M 1 x u T 3 Z l c m F s b C B S a X N r X n t 7 K G I p f S w 0 f S Z x d W 9 0 O y w m c X V v d D t T Z W N 0 a W 9 u M S 9 U Y W J s Z T I y M i A o U G F n Z S A z N D Y t M z U x K S 9 B d X R v U m V t b 3 Z l Z E N v b H V t b n M x L n t K Y W 4 u I D E s I D I w M j M g 4 o C T I E R l Y y 4 g M z E s I D I w M j N c b k 1 p d G l n Y X R p b 2 4 g S W 5 p d G l h d G l 2 Z X M s N X 0 m c X V v d D s s J n F 1 b 3 Q 7 U 2 V j d G l v b j E v V G F i b G U y M j I g K F B h Z 2 U g M z Q 2 L T M 1 M S k v Q X V 0 b 1 J l b W 9 2 Z W R D b 2 x 1 b W 5 z M S 5 7 S m F u L i A x L C A y M D I 0 X G 5 P d m V y Y W x s I F J p c 2 s s N n 0 m c X V v d D s s J n F 1 b 3 Q 7 U 2 V j d G l v b j E v V G F i b G U y M j I g K F B h Z 2 U g M z Q 2 L T M 1 M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y I C h Q Y W d l I D M 0 N i 0 z N T E p L 0 F 1 d G 9 S Z W 1 v d m V k Q 2 9 s d W 1 u c z E u e 0 p h b i 4 g M S w g M j A y N V x u T 3 Z l c m F s b C B S a X N r L D h 9 J n F 1 b 3 Q 7 L C Z x d W 9 0 O 1 N l Y 3 R p b 2 4 x L 1 R h Y m x l M j I y I C h Q Y W d l I D M 0 N i 0 z N T E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I g K F B h Z 2 U g M z Q 2 L T M 1 M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y I C h Q Y W d l I D M 0 N i 0 z N T E p L 0 F 1 d G 9 S Z W 1 v d m V k Q 2 9 s d W 1 u c z E u e 0 N p c m N 1 a X Q g U 2 V n b W V u d C B J R C w w f S Z x d W 9 0 O y w m c X V v d D t T Z W N 0 a W 9 u M S 9 U Y W J s Z T I y M i A o U G F n Z S A z N D Y t M z U x K S 9 B d X R v U m V t b 3 Z l Z E N v b H V t b n M x L n t X a W x k Z m l y Z V x u T W V h b i B S a X N r X G 5 T Y 2 9 y Z S w x f S Z x d W 9 0 O y w m c X V v d D t T Z W N 0 a W 9 u M S 9 U Y W J s Z T I y M i A o U G F n Z S A z N D Y t M z U x K S 9 B d X R v U m V t b 3 Z l Z E N v b H V t b n M x L n t I R l R E X G 5 N a W x l c y w y f S Z x d W 9 0 O y w m c X V v d D t T Z W N 0 a W 9 u M S 9 U Y W J s Z T I y M i A o U G F n Z S A z N D Y t M z U x K S 9 B d X R v U m V t b 3 Z l Z E N v b H V t b n M x L n t U b 3 R h b F x u T 3 Z l c m F s b F x u U m l z a 1 x u U 2 N v c m V e e 3 s o Y S l 9 L D N 9 J n F 1 b 3 Q 7 L C Z x d W 9 0 O 1 N l Y 3 R p b 2 4 x L 1 R h Y m x l M j I y I C h Q Y W d l I D M 0 N i 0 z N T E p L 0 F 1 d G 9 S Z W 1 v d m V k Q 2 9 s d W 1 u c z E u e 0 p h b i A x L C A y M D I z X G 5 P d m V y Y W x s I F J p c 2 t e e 3 s o Y i l 9 L D R 9 J n F 1 b 3 Q 7 L C Z x d W 9 0 O 1 N l Y 3 R p b 2 4 x L 1 R h Y m x l M j I y I C h Q Y W d l I D M 0 N i 0 z N T E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i A o U G F n Z S A z N D Y t M z U x K S 9 B d X R v U m V t b 3 Z l Z E N v b H V t b n M x L n t K Y W 4 u I D E s I D I w M j R c b k 9 2 Z X J h b G w g U m l z a y w 2 f S Z x d W 9 0 O y w m c X V v d D t T Z W N 0 a W 9 u M S 9 U Y W J s Z T I y M i A o U G F n Z S A z N D Y t M z U x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I g K F B h Z 2 U g M z Q 2 L T M 1 M S k v Q X V 0 b 1 J l b W 9 2 Z W R D b 2 x 1 b W 5 z M S 5 7 S m F u L i A x L C A y M D I 1 X G 5 P d m V y Y W x s I F J p c 2 s s O H 0 m c X V v d D s s J n F 1 b 3 Q 7 U 2 V j d G l v b j E v V G F i b G U y M j I g K F B h Z 2 U g M z Q 2 L T M 1 M S k v Q X V 0 b 1 J l b W 9 2 Z W R D b 2 x 1 b W 5 z M S 5 7 S m F u L i A x L C A y M D I 1 I O K A k y B E Z W M u I D M x L C A y M D I 1 X G 5 N a X R p Z 2 F 0 a W 9 u I E l u a X R p Y X R p d m V z X n t 7 K G M p f S w 5 f S Z x d W 9 0 O y w m c X V v d D t T Z W N 0 a W 9 u M S 9 U Y W J s Z T I y M i A o U G F n Z S A z N D Y t M z U x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y M j E l M j A o U G F n Z S U y M D M 0 N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y V D E 5 O j I y O j I 0 L j A 2 N j I y N j Z a I i 8 + P E V u d H J 5 I F R 5 c G U 9 I k Z p b G x D b 2 x 1 b W 5 U e X B l c y I g V m F s d W U 9 I n N C Z 1 V G Q l F V R 0 J R W U Z C Z 1 U 9 I i 8 + P E V u d H J 5 I F R 5 c G U 9 I k Z p b G x D b 2 x 1 b W 5 O Y W 1 l c y I g V m F s d W U 9 I n N b J n F 1 b 3 Q 7 Q 2 l y Y 3 V p d C B T Z W d t Z W 5 0 I E l E J n F 1 b 3 Q 7 L C Z x d W 9 0 O 1 d p b G R m a X J l X G 5 N Z W F u I F J p c 2 t c b l N j b 3 J l J n F 1 b 3 Q 7 L C Z x d W 9 0 O 0 h G V E R c b k 1 p b G V z J n F 1 b 3 Q 7 L C Z x d W 9 0 O 1 R v d G F s X G 5 P d m V y Y W x s X G 5 S a X N r X G 5 T Y 2 9 y Z V 5 7 K G E p f S Z x d W 9 0 O y w m c X V v d D t K Y W 4 g M S x c b j I w M j N c b k 9 2 Z X J h b G x c b l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S A o U G F n Z S A z N D U p L 0 F 1 d G 9 S Z W 1 v d m V k Q 2 9 s d W 1 u c z E u e 0 N p c m N 1 a X Q g U 2 V n b W V u d C B J R C w w f S Z x d W 9 0 O y w m c X V v d D t T Z W N 0 a W 9 u M S 9 U Y W J s Z T I y M S A o U G F n Z S A z N D U p L 0 F 1 d G 9 S Z W 1 v d m V k Q 2 9 s d W 1 u c z E u e 1 d p b G R m a X J l X G 5 N Z W F u I F J p c 2 t c b l N j b 3 J l L D F 9 J n F 1 b 3 Q 7 L C Z x d W 9 0 O 1 N l Y 3 R p b 2 4 x L 1 R h Y m x l M j I x I C h Q Y W d l I D M 0 N S k v Q X V 0 b 1 J l b W 9 2 Z W R D b 2 x 1 b W 5 z M S 5 7 S E Z U R F x u T W l s Z X M s M n 0 m c X V v d D s s J n F 1 b 3 Q 7 U 2 V j d G l v b j E v V G F i b G U y M j E g K F B h Z 2 U g M z Q 1 K S 9 B d X R v U m V t b 3 Z l Z E N v b H V t b n M x L n t U b 3 R h b F x u T 3 Z l c m F s b F x u U m l z a 1 x u U 2 N v c m V e e 3 s o Y S l 9 L D N 9 J n F 1 b 3 Q 7 L C Z x d W 9 0 O 1 N l Y 3 R p b 2 4 x L 1 R h Y m x l M j I x I C h Q Y W d l I D M 0 N S k v Q X V 0 b 1 J l b W 9 2 Z W R D b 2 x 1 b W 5 z M S 5 7 S m F u I D E s X G 4 y M D I z X G 5 P d m V y Y W x s X G 5 S a X N r X n t 7 K G I p f S w 0 f S Z x d W 9 0 O y w m c X V v d D t T Z W N 0 a W 9 u M S 9 U Y W J s Z T I y M S A o U G F n Z S A z N D U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S A o U G F n Z S A z N D U p L 0 F 1 d G 9 S Z W 1 v d m V k Q 2 9 s d W 1 u c z E u e 0 p h b i 4 g M S w g M j A y N F x u T 3 Z l c m F s b C B S a X N r L D Z 9 J n F 1 b 3 Q 7 L C Z x d W 9 0 O 1 N l Y 3 R p b 2 4 x L 1 R h Y m x l M j I x I C h Q Y W d l I D M 0 N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x I C h Q Y W d l I D M 0 N S k v Q X V 0 b 1 J l b W 9 2 Z W R D b 2 x 1 b W 5 z M S 5 7 S m F u L i A x L C A y M D I 1 X G 5 P d m V y Y W x s I F J p c 2 s s O H 0 m c X V v d D s s J n F 1 b 3 Q 7 U 2 V j d G l v b j E v V G F i b G U y M j E g K F B h Z 2 U g M z Q 1 K S 9 B d X R v U m V t b 3 Z l Z E N v b H V t b n M x L n t K Y W 4 u I D E s I D I w M j U g 4 o C T I E R l Y y 4 g M z E s I D I w M j V c b k 1 p d G l n Y X R p b 2 4 g S W 5 p d G l h d G l 2 Z X N e e 3 s o Y y l 9 L D l 9 J n F 1 b 3 Q 7 L C Z x d W 9 0 O 1 N l Y 3 R p b 2 4 x L 1 R h Y m x l M j I x I C h Q Y W d l I D M 0 N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x I C h Q Y W d l I D M 0 N S k v Q X V 0 b 1 J l b W 9 2 Z W R D b 2 x 1 b W 5 z M S 5 7 Q 2 l y Y 3 V p d C B T Z W d t Z W 5 0 I E l E L D B 9 J n F 1 b 3 Q 7 L C Z x d W 9 0 O 1 N l Y 3 R p b 2 4 x L 1 R h Y m x l M j I x I C h Q Y W d l I D M 0 N S k v Q X V 0 b 1 J l b W 9 2 Z W R D b 2 x 1 b W 5 z M S 5 7 V 2 l s Z G Z p c m V c b k 1 l Y W 4 g U m l z a 1 x u U 2 N v c m U s M X 0 m c X V v d D s s J n F 1 b 3 Q 7 U 2 V j d G l v b j E v V G F i b G U y M j E g K F B h Z 2 U g M z Q 1 K S 9 B d X R v U m V t b 3 Z l Z E N v b H V t b n M x L n t I R l R E X G 5 N a W x l c y w y f S Z x d W 9 0 O y w m c X V v d D t T Z W N 0 a W 9 u M S 9 U Y W J s Z T I y M S A o U G F n Z S A z N D U p L 0 F 1 d G 9 S Z W 1 v d m V k Q 2 9 s d W 1 u c z E u e 1 R v d G F s X G 5 P d m V y Y W x s X G 5 S a X N r X G 5 T Y 2 9 y Z V 5 7 e y h h K X 0 s M 3 0 m c X V v d D s s J n F 1 b 3 Q 7 U 2 V j d G l v b j E v V G F i b G U y M j E g K F B h Z 2 U g M z Q 1 K S 9 B d X R v U m V t b 3 Z l Z E N v b H V t b n M x L n t K Y W 4 g M S x c b j I w M j N c b k 9 2 Z X J h b G x c b l J p c 2 t e e 3 s o Y i l 9 L D R 9 J n F 1 b 3 Q 7 L C Z x d W 9 0 O 1 N l Y 3 R p b 2 4 x L 1 R h Y m x l M j I x I C h Q Y W d l I D M 0 N S k v Q X V 0 b 1 J l b W 9 2 Z W R D b 2 x 1 b W 5 z M S 5 7 S m F u L i A x L C A y M D I z I O K A k y B E Z W M u I D M x L C A y M D I z X G 5 N a X R p Z 2 F 0 a W 9 u I E l u a X R p Y X R p d m V z L D V 9 J n F 1 b 3 Q 7 L C Z x d W 9 0 O 1 N l Y 3 R p b 2 4 x L 1 R h Y m x l M j I x I C h Q Y W d l I D M 0 N S k v Q X V 0 b 1 J l b W 9 2 Z W R D b 2 x 1 b W 5 z M S 5 7 S m F u L i A x L C A y M D I 0 X G 5 P d m V y Y W x s I F J p c 2 s s N n 0 m c X V v d D s s J n F 1 b 3 Q 7 U 2 V j d G l v b j E v V G F i b G U y M j E g K F B h Z 2 U g M z Q 1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E g K F B h Z 2 U g M z Q 1 K S 9 B d X R v U m V t b 3 Z l Z E N v b H V t b n M x L n t K Y W 4 u I D E s I D I w M j V c b k 9 2 Z X J h b G w g U m l z a y w 4 f S Z x d W 9 0 O y w m c X V v d D t T Z W N 0 a W 9 u M S 9 U Y W J s Z T I y M S A o U G F n Z S A z N D U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E g K F B h Z 2 U g M z Q 1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y M j E l M j A o U G F n Z S U y M D M 0 N S k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y V D E 5 O j I y O j I 0 L j A 2 N j I y N j Z a I i 8 + P E V u d H J 5 I F R 5 c G U 9 I k Z p b G x D b 2 x 1 b W 5 U e X B l c y I g V m F s d W U 9 I n N C Z 1 V G Q l F V R 0 J R W U Z C Z 1 U 9 I i 8 + P E V u d H J 5 I F R 5 c G U 9 I k Z p b G x D b 2 x 1 b W 5 O Y W 1 l c y I g V m F s d W U 9 I n N b J n F 1 b 3 Q 7 Q 2 l y Y 3 V p d C B T Z W d t Z W 5 0 I E l E J n F 1 b 3 Q 7 L C Z x d W 9 0 O 1 d p b G R m a X J l X G 5 N Z W F u I F J p c 2 t c b l N j b 3 J l J n F 1 b 3 Q 7 L C Z x d W 9 0 O 0 h G V E R c b k 1 p b G V z J n F 1 b 3 Q 7 L C Z x d W 9 0 O 1 R v d G F s X G 5 P d m V y Y W x s X G 5 S a X N r X G 5 T Y 2 9 y Z V 5 7 K G E p f S Z x d W 9 0 O y w m c X V v d D t K Y W 4 g M S x c b j I w M j N c b k 9 2 Z X J h b G x c b l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S A o U G F n Z S A z N D U p L 0 F 1 d G 9 S Z W 1 v d m V k Q 2 9 s d W 1 u c z E u e 0 N p c m N 1 a X Q g U 2 V n b W V u d C B J R C w w f S Z x d W 9 0 O y w m c X V v d D t T Z W N 0 a W 9 u M S 9 U Y W J s Z T I y M S A o U G F n Z S A z N D U p L 0 F 1 d G 9 S Z W 1 v d m V k Q 2 9 s d W 1 u c z E u e 1 d p b G R m a X J l X G 5 N Z W F u I F J p c 2 t c b l N j b 3 J l L D F 9 J n F 1 b 3 Q 7 L C Z x d W 9 0 O 1 N l Y 3 R p b 2 4 x L 1 R h Y m x l M j I x I C h Q Y W d l I D M 0 N S k v Q X V 0 b 1 J l b W 9 2 Z W R D b 2 x 1 b W 5 z M S 5 7 S E Z U R F x u T W l s Z X M s M n 0 m c X V v d D s s J n F 1 b 3 Q 7 U 2 V j d G l v b j E v V G F i b G U y M j E g K F B h Z 2 U g M z Q 1 K S 9 B d X R v U m V t b 3 Z l Z E N v b H V t b n M x L n t U b 3 R h b F x u T 3 Z l c m F s b F x u U m l z a 1 x u U 2 N v c m V e e 3 s o Y S l 9 L D N 9 J n F 1 b 3 Q 7 L C Z x d W 9 0 O 1 N l Y 3 R p b 2 4 x L 1 R h Y m x l M j I x I C h Q Y W d l I D M 0 N S k v Q X V 0 b 1 J l b W 9 2 Z W R D b 2 x 1 b W 5 z M S 5 7 S m F u I D E s X G 4 y M D I z X G 5 P d m V y Y W x s X G 5 S a X N r X n t 7 K G I p f S w 0 f S Z x d W 9 0 O y w m c X V v d D t T Z W N 0 a W 9 u M S 9 U Y W J s Z T I y M S A o U G F n Z S A z N D U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S A o U G F n Z S A z N D U p L 0 F 1 d G 9 S Z W 1 v d m V k Q 2 9 s d W 1 u c z E u e 0 p h b i 4 g M S w g M j A y N F x u T 3 Z l c m F s b C B S a X N r L D Z 9 J n F 1 b 3 Q 7 L C Z x d W 9 0 O 1 N l Y 3 R p b 2 4 x L 1 R h Y m x l M j I x I C h Q Y W d l I D M 0 N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x I C h Q Y W d l I D M 0 N S k v Q X V 0 b 1 J l b W 9 2 Z W R D b 2 x 1 b W 5 z M S 5 7 S m F u L i A x L C A y M D I 1 X G 5 P d m V y Y W x s I F J p c 2 s s O H 0 m c X V v d D s s J n F 1 b 3 Q 7 U 2 V j d G l v b j E v V G F i b G U y M j E g K F B h Z 2 U g M z Q 1 K S 9 B d X R v U m V t b 3 Z l Z E N v b H V t b n M x L n t K Y W 4 u I D E s I D I w M j U g 4 o C T I E R l Y y 4 g M z E s I D I w M j V c b k 1 p d G l n Y X R p b 2 4 g S W 5 p d G l h d G l 2 Z X N e e 3 s o Y y l 9 L D l 9 J n F 1 b 3 Q 7 L C Z x d W 9 0 O 1 N l Y 3 R p b 2 4 x L 1 R h Y m x l M j I x I C h Q Y W d l I D M 0 N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x I C h Q Y W d l I D M 0 N S k v Q X V 0 b 1 J l b W 9 2 Z W R D b 2 x 1 b W 5 z M S 5 7 Q 2 l y Y 3 V p d C B T Z W d t Z W 5 0 I E l E L D B 9 J n F 1 b 3 Q 7 L C Z x d W 9 0 O 1 N l Y 3 R p b 2 4 x L 1 R h Y m x l M j I x I C h Q Y W d l I D M 0 N S k v Q X V 0 b 1 J l b W 9 2 Z W R D b 2 x 1 b W 5 z M S 5 7 V 2 l s Z G Z p c m V c b k 1 l Y W 4 g U m l z a 1 x u U 2 N v c m U s M X 0 m c X V v d D s s J n F 1 b 3 Q 7 U 2 V j d G l v b j E v V G F i b G U y M j E g K F B h Z 2 U g M z Q 1 K S 9 B d X R v U m V t b 3 Z l Z E N v b H V t b n M x L n t I R l R E X G 5 N a W x l c y w y f S Z x d W 9 0 O y w m c X V v d D t T Z W N 0 a W 9 u M S 9 U Y W J s Z T I y M S A o U G F n Z S A z N D U p L 0 F 1 d G 9 S Z W 1 v d m V k Q 2 9 s d W 1 u c z E u e 1 R v d G F s X G 5 P d m V y Y W x s X G 5 S a X N r X G 5 T Y 2 9 y Z V 5 7 e y h h K X 0 s M 3 0 m c X V v d D s s J n F 1 b 3 Q 7 U 2 V j d G l v b j E v V G F i b G U y M j E g K F B h Z 2 U g M z Q 1 K S 9 B d X R v U m V t b 3 Z l Z E N v b H V t b n M x L n t K Y W 4 g M S x c b j I w M j N c b k 9 2 Z X J h b G x c b l J p c 2 t e e 3 s o Y i l 9 L D R 9 J n F 1 b 3 Q 7 L C Z x d W 9 0 O 1 N l Y 3 R p b 2 4 x L 1 R h Y m x l M j I x I C h Q Y W d l I D M 0 N S k v Q X V 0 b 1 J l b W 9 2 Z W R D b 2 x 1 b W 5 z M S 5 7 S m F u L i A x L C A y M D I z I O K A k y B E Z W M u I D M x L C A y M D I z X G 5 N a X R p Z 2 F 0 a W 9 u I E l u a X R p Y X R p d m V z L D V 9 J n F 1 b 3 Q 7 L C Z x d W 9 0 O 1 N l Y 3 R p b 2 4 x L 1 R h Y m x l M j I x I C h Q Y W d l I D M 0 N S k v Q X V 0 b 1 J l b W 9 2 Z W R D b 2 x 1 b W 5 z M S 5 7 S m F u L i A x L C A y M D I 0 X G 5 P d m V y Y W x s I F J p c 2 s s N n 0 m c X V v d D s s J n F 1 b 3 Q 7 U 2 V j d G l v b j E v V G F i b G U y M j E g K F B h Z 2 U g M z Q 1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E g K F B h Z 2 U g M z Q 1 K S 9 B d X R v U m V t b 3 Z l Z E N v b H V t b n M x L n t K Y W 4 u I D E s I D I w M j V c b k 9 2 Z X J h b G w g U m l z a y w 4 f S Z x d W 9 0 O y w m c X V v d D t T Z W N 0 a W 9 u M S 9 U Y W J s Z T I y M S A o U G F n Z S A z N D U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E g K F B h Z 2 U g M z Q 1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j I y J T I w K F B h Z 2 U l M j A z N D Y t M z U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y J T I w K F B h Z 2 U l M j A z N D Y t M z U x K S 9 U Y W J s Z T I y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y M j I l M j A o U G F n Z S U y M D M 0 N i 0 z N T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y M j I l M j A o U G F n Z S U y M D M 0 N i 0 z N T E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L 1 R h Y m x l M j I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U y M C g y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J T I w K D I p L 1 R h Y m x l M j I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U y M C g y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J T I w K D I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I S F K F 6 Q m S K l X S I t / x a 7 d A A A A A A I A A A A A A A N m A A D A A A A A E A A A A A n t 8 3 R x o z I b r g P d 7 h J 2 N R g A A A A A B I A A A K A A A A A Q A A A A L g O H 6 p j O L 5 M U h x d F 7 U + y C l A A A A C v j r r S P / B U e v 7 4 z Y z u p Q v N Q O R q + a D F t x W G X 1 O l 4 K C j q E F o w T K W e F O Q V E E o i U Z x 4 H f 8 i F i S 9 l E a P P v l 5 8 r F N u J V F g 6 9 n m Z 3 2 A G C i 3 1 c 2 y W D a B Q A A A A M f H p M R V 9 W 2 e Y 6 j d S e W 3 6 4 u D A d r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371DA33928241A9165B774E0D417E" ma:contentTypeVersion="19" ma:contentTypeDescription="Create a new document." ma:contentTypeScope="" ma:versionID="41f852c55ed6208c56284fa5205e4a23">
  <xsd:schema xmlns:xsd="http://www.w3.org/2001/XMLSchema" xmlns:xs="http://www.w3.org/2001/XMLSchema" xmlns:p="http://schemas.microsoft.com/office/2006/metadata/properties" xmlns:ns2="40bb2e20-c99a-48cc-80db-434d1595ba13" xmlns:ns3="0e2cf007-4c51-442b-ade6-699dc3b482c1" targetNamespace="http://schemas.microsoft.com/office/2006/metadata/properties" ma:root="true" ma:fieldsID="a8a1dce1c666d7a7c14de0288ca212aa" ns2:_="" ns3:_="">
    <xsd:import namespace="40bb2e20-c99a-48cc-80db-434d1595ba13"/>
    <xsd:import namespace="0e2cf007-4c51-442b-ade6-699dc3b482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Logged_x003f_" minOccurs="0"/>
                <xsd:element ref="ns2:MediaServiceLoca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b2e20-c99a-48cc-80db-434d1595b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ogged_x003f_" ma:index="22" nillable="true" ma:displayName="Logged?" ma:format="Dropdown" ma:internalName="Logged_x003f_">
      <xsd:simpleType>
        <xsd:restriction base="dms:Text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cf007-4c51-442b-ade6-699dc3b482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c516db4-7eeb-479e-819c-2a10126c3e48}" ma:internalName="TaxCatchAll" ma:showField="CatchAllData" ma:web="0e2cf007-4c51-442b-ade6-699dc3b48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F13E62-3C6B-4F53-A1BC-5BDE39503E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B06160-E15D-4ED4-8F62-CDA7F93586B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C6A9609-F876-475C-911F-7CC3CB793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b2e20-c99a-48cc-80db-434d1595ba13"/>
    <ds:schemaRef ds:uri="0e2cf007-4c51-442b-ade6-699dc3b482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 - Table</vt:lpstr>
      <vt:lpstr>a(i) - Table</vt:lpstr>
      <vt:lpstr>a(i) - Other Mitigations</vt:lpstr>
      <vt:lpstr>a(ii) - Table</vt:lpstr>
    </vt:vector>
  </TitlesOfParts>
  <Manager/>
  <Company>Pacific Gas and Electric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Bottoms, James</dc:creator>
  <cp:keywords/>
  <dc:description/>
  <cp:lastModifiedBy>Wong, Benson</cp:lastModifiedBy>
  <cp:revision/>
  <dcterms:created xsi:type="dcterms:W3CDTF">2023-06-27T05:40:24Z</dcterms:created>
  <dcterms:modified xsi:type="dcterms:W3CDTF">2023-07-24T21:21:22Z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0d6fe9-5d6a-4bc0-a54c-bcad7a1ba9de_Enabled">
    <vt:lpwstr>true</vt:lpwstr>
  </property>
  <property fmtid="{D5CDD505-2E9C-101B-9397-08002B2CF9AE}" pid="3" name="MSIP_Label_6b0d6fe9-5d6a-4bc0-a54c-bcad7a1ba9de_SetDate">
    <vt:lpwstr>2023-06-27T08:51:40Z</vt:lpwstr>
  </property>
  <property fmtid="{D5CDD505-2E9C-101B-9397-08002B2CF9AE}" pid="4" name="MSIP_Label_6b0d6fe9-5d6a-4bc0-a54c-bcad7a1ba9de_Method">
    <vt:lpwstr>Privileged</vt:lpwstr>
  </property>
  <property fmtid="{D5CDD505-2E9C-101B-9397-08002B2CF9AE}" pid="5" name="MSIP_Label_6b0d6fe9-5d6a-4bc0-a54c-bcad7a1ba9de_Name">
    <vt:lpwstr>Internal (No Markings)</vt:lpwstr>
  </property>
  <property fmtid="{D5CDD505-2E9C-101B-9397-08002B2CF9AE}" pid="6" name="MSIP_Label_6b0d6fe9-5d6a-4bc0-a54c-bcad7a1ba9de_SiteId">
    <vt:lpwstr>44ae661a-ece6-41aa-bc96-7c2c85a08941</vt:lpwstr>
  </property>
  <property fmtid="{D5CDD505-2E9C-101B-9397-08002B2CF9AE}" pid="7" name="MSIP_Label_6b0d6fe9-5d6a-4bc0-a54c-bcad7a1ba9de_ActionId">
    <vt:lpwstr>b904e5a0-54d3-477e-bdf5-fa462249477b</vt:lpwstr>
  </property>
  <property fmtid="{D5CDD505-2E9C-101B-9397-08002B2CF9AE}" pid="8" name="MSIP_Label_6b0d6fe9-5d6a-4bc0-a54c-bcad7a1ba9de_ContentBits">
    <vt:lpwstr>0</vt:lpwstr>
  </property>
  <property fmtid="{D5CDD505-2E9C-101B-9397-08002B2CF9AE}" pid="9" name="ContentTypeId">
    <vt:lpwstr>0x010100304371DA33928241A9165B774E0D417E</vt:lpwstr>
  </property>
</Properties>
</file>