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96" documentId="8_{8D777F2A-608F-4B8C-BC80-F2ACF9D18FDE}" xr6:coauthVersionLast="46" xr6:coauthVersionMax="47" xr10:uidLastSave="{A12E5365-CCCD-4822-94CE-AAD1B7C0E780}"/>
  <bookViews>
    <workbookView xWindow="-110" yWindow="-110" windowWidth="19420" windowHeight="10420" activeTab="1" xr2:uid="{00000000-000D-0000-FFFF-FFFF00000000}"/>
  </bookViews>
  <sheets>
    <sheet name="READ ME FIRST" sheetId="15" r:id="rId1"/>
    <sheet name="Initiatives" sheetId="1" r:id="rId2"/>
    <sheet name="Initiative mapping-DO NOT EDIT" sheetId="14" r:id="rId3"/>
  </sheets>
  <definedNames>
    <definedName name="_xlnm.Print_Area" localSheetId="1">Initiatives!$A$1:$AI$28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1" l="1"/>
  <c r="A34" i="1"/>
  <c r="D4" i="1"/>
  <c r="A4" i="1"/>
  <c r="J4" i="1"/>
  <c r="J34" i="1"/>
  <c r="D25" i="1" l="1"/>
  <c r="A25" i="1"/>
  <c r="D16" i="1"/>
  <c r="A16" i="1"/>
  <c r="D10" i="1"/>
  <c r="A10" i="1"/>
  <c r="J25" i="1"/>
  <c r="J10" i="1"/>
  <c r="J16" i="1"/>
  <c r="A47" i="1" l="1"/>
  <c r="A48" i="1"/>
  <c r="J48" i="1" s="1"/>
  <c r="A49" i="1"/>
  <c r="J49" i="1" s="1"/>
  <c r="A50" i="1"/>
  <c r="A37" i="1"/>
  <c r="D37" i="1"/>
  <c r="J47" i="1"/>
  <c r="A45" i="1" l="1"/>
  <c r="D45" i="1"/>
  <c r="A41" i="1"/>
  <c r="D41" i="1"/>
  <c r="A42" i="1"/>
  <c r="D42" i="1"/>
  <c r="A43" i="1"/>
  <c r="D43" i="1"/>
  <c r="A38" i="1"/>
  <c r="D38" i="1"/>
  <c r="A35" i="1"/>
  <c r="D35" i="1"/>
  <c r="A36" i="1"/>
  <c r="D36" i="1"/>
  <c r="A29" i="1"/>
  <c r="D29" i="1"/>
  <c r="A30" i="1"/>
  <c r="D30" i="1"/>
  <c r="A31" i="1"/>
  <c r="D31" i="1"/>
  <c r="A22" i="1"/>
  <c r="D22" i="1"/>
  <c r="A19" i="1"/>
  <c r="D19" i="1"/>
  <c r="A17" i="1"/>
  <c r="D17" i="1"/>
  <c r="J50" i="1"/>
  <c r="J37" i="1"/>
  <c r="J42" i="1" l="1"/>
  <c r="J38" i="1"/>
  <c r="J17" i="1"/>
  <c r="J29" i="1"/>
  <c r="J45" i="1"/>
  <c r="J41" i="1"/>
  <c r="J35" i="1"/>
  <c r="J19" i="1"/>
  <c r="J31" i="1"/>
  <c r="J36" i="1"/>
  <c r="J22" i="1"/>
  <c r="J43" i="1"/>
  <c r="J30" i="1"/>
  <c r="A2" i="1" l="1"/>
  <c r="D2" i="1"/>
  <c r="A6" i="1"/>
  <c r="D6" i="1"/>
  <c r="A5" i="1"/>
  <c r="D5" i="1"/>
  <c r="A13" i="1"/>
  <c r="D13" i="1"/>
  <c r="A46" i="1"/>
  <c r="D46" i="1"/>
  <c r="A27" i="1"/>
  <c r="D27" i="1"/>
  <c r="A44" i="1"/>
  <c r="D44" i="1"/>
  <c r="A26" i="1"/>
  <c r="D26" i="1"/>
  <c r="A23" i="1"/>
  <c r="D23" i="1"/>
  <c r="A24" i="1"/>
  <c r="D24" i="1"/>
  <c r="A28" i="1"/>
  <c r="D28" i="1"/>
  <c r="A8" i="1"/>
  <c r="D8" i="1"/>
  <c r="A18" i="1"/>
  <c r="D18" i="1"/>
  <c r="A11" i="1"/>
  <c r="D11" i="1"/>
  <c r="A14" i="1"/>
  <c r="D14" i="1"/>
  <c r="A7" i="1"/>
  <c r="D7" i="1"/>
  <c r="A12" i="1"/>
  <c r="D12" i="1"/>
  <c r="A3" i="1"/>
  <c r="D3" i="1"/>
  <c r="A20" i="1"/>
  <c r="D20" i="1"/>
  <c r="A9" i="1"/>
  <c r="D9" i="1"/>
  <c r="A21" i="1"/>
  <c r="D21" i="1"/>
  <c r="A15" i="1"/>
  <c r="D15" i="1"/>
  <c r="A39" i="1"/>
  <c r="D39" i="1"/>
  <c r="A32" i="1"/>
  <c r="D32" i="1"/>
  <c r="A33" i="1"/>
  <c r="D33" i="1"/>
  <c r="A40" i="1"/>
  <c r="D40" i="1"/>
  <c r="J44" i="1" l="1"/>
  <c r="J27" i="1"/>
  <c r="J24" i="1"/>
  <c r="J8" i="1"/>
  <c r="J21" i="1"/>
  <c r="J15" i="1"/>
  <c r="J6" i="1"/>
  <c r="J13" i="1"/>
  <c r="J23" i="1"/>
  <c r="J18" i="1"/>
  <c r="J12" i="1"/>
  <c r="J20" i="1"/>
  <c r="J39" i="1"/>
  <c r="J2" i="1"/>
  <c r="J14" i="1"/>
  <c r="J9" i="1"/>
  <c r="J7" i="1"/>
  <c r="J40" i="1"/>
  <c r="J5" i="1"/>
  <c r="J46" i="1"/>
  <c r="J28" i="1"/>
  <c r="J26" i="1"/>
  <c r="J11" i="1"/>
  <c r="J33" i="1"/>
  <c r="J3" i="1"/>
  <c r="J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 authorId="0" shapeId="0" xr:uid="{00000000-0006-0000-01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See notes at end of table below</t>
        </r>
      </text>
    </comment>
    <comment ref="H1" authorId="0" shapeId="0" xr:uid="{00000000-0006-0000-01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SCE focuses its QIU on reporting on WMP activities which are initiated to primarily address wildfire risks and/or PSPS impacts and have specific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 These programs can also include work SCE is doing as part of standard operations. Discussion on these programs were included in SCE’s 2020-2022 WMP.</t>
        </r>
      </text>
    </comment>
  </commentList>
</comments>
</file>

<file path=xl/sharedStrings.xml><?xml version="1.0" encoding="utf-8"?>
<sst xmlns="http://schemas.openxmlformats.org/spreadsheetml/2006/main" count="981" uniqueCount="608">
  <si>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</si>
  <si>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</si>
  <si>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</si>
  <si>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</si>
  <si>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</si>
  <si>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</si>
  <si>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</si>
  <si>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</si>
  <si>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SCE</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</si>
  <si>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</si>
  <si>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</si>
  <si>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</si>
  <si>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</si>
  <si>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</si>
  <si>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</si>
  <si>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</si>
  <si>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</si>
  <si>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</si>
  <si>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</si>
  <si>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</si>
  <si>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</si>
  <si>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</si>
  <si>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</si>
  <si>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</si>
  <si>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</si>
  <si>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</si>
  <si>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</si>
  <si>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</si>
  <si>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</si>
  <si>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</si>
  <si>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</si>
  <si>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</si>
  <si>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</si>
  <si>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</si>
  <si>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</si>
  <si>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</si>
  <si>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</si>
  <si>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</si>
  <si>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</si>
  <si>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</si>
  <si>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</si>
  <si>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</si>
  <si>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</si>
  <si>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</si>
  <si>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</si>
  <si>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</si>
  <si>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</si>
  <si>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</si>
  <si>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</si>
  <si>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</si>
  <si>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</si>
  <si>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</si>
  <si>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</si>
  <si>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</si>
  <si>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</si>
  <si>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</si>
  <si>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</si>
  <si>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</si>
  <si>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</si>
  <si>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</si>
  <si>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</si>
  <si>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</si>
  <si>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</si>
  <si>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</si>
  <si>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</si>
  <si>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</si>
  <si>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</si>
  <si>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</si>
  <si>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</si>
  <si>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</si>
  <si>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</si>
  <si>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</si>
  <si>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</si>
  <si>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</si>
  <si>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</si>
  <si>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</si>
  <si>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</si>
  <si>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</si>
  <si>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</si>
  <si>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</si>
  <si>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</si>
  <si>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</si>
  <si>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</si>
  <si>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</si>
  <si>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</si>
  <si>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</si>
  <si>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</si>
  <si>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</si>
  <si>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</si>
  <si>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</si>
  <si>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</si>
  <si>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</si>
  <si>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</si>
  <si>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</si>
  <si>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</si>
  <si>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</si>
  <si>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</si>
  <si>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</si>
  <si>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</si>
  <si>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</si>
  <si>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</si>
  <si>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</si>
  <si>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</si>
  <si>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</si>
  <si>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</si>
  <si>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</si>
  <si>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</si>
  <si>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</si>
  <si>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</si>
  <si>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</si>
  <si>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</si>
  <si>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</si>
  <si>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</si>
  <si>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</si>
  <si>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</si>
  <si>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</si>
  <si>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</si>
  <si>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</si>
  <si>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</si>
  <si>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</si>
  <si>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</si>
  <si>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</si>
  <si>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</si>
  <si>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</si>
  <si>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Situational Awareness &amp; Forecasting</t>
  </si>
  <si>
    <t xml:space="preserve">Advanced weather monitoring and weather stations </t>
  </si>
  <si>
    <t>Weather Stations</t>
  </si>
  <si>
    <t>SA-1</t>
  </si>
  <si>
    <t># of weather stations installed</t>
  </si>
  <si>
    <t>Install 150 weather stations in SCE's HFRA. 
SCE will strive to install up to 175 weather stations in SCE's HFRA, subject to resource and execution constraints</t>
  </si>
  <si>
    <t>Quantitative Initiative</t>
  </si>
  <si>
    <t>On Track</t>
  </si>
  <si>
    <t xml:space="preserve">Continuous monitoring sensors </t>
  </si>
  <si>
    <t>Distribution Fault Anticipation  (DFA)</t>
  </si>
  <si>
    <t>SA-9</t>
  </si>
  <si>
    <t>Qualitative Initiative</t>
  </si>
  <si>
    <t>SCE will evaluate the performance of installed fault anticipation technology and develop recommendations for future use by year-end 2022</t>
  </si>
  <si>
    <t>Distribution Fault Anticipation (DFA) events reviewed internal to SCE in Q1 and 4 events reviewed external with the vendor. 50% of the first draft report is complete.</t>
  </si>
  <si>
    <t>High -Definition (HD) Cameras</t>
  </si>
  <si>
    <t>SA-10</t>
  </si>
  <si>
    <t># HD cameras installed</t>
  </si>
  <si>
    <t>Install 10 HD Cameras. 
SCE will strive to install up 20 HD Cameras, subject to resource and execution constraints.</t>
  </si>
  <si>
    <t>Worked with local Fire Management Officers and Alert Wildfire PI to identify and validate intallation location. Installations to begin in Q2.</t>
  </si>
  <si>
    <t xml:space="preserve">Forecast of a fire risk index, fire potential index, or similar  </t>
  </si>
  <si>
    <t xml:space="preserve">Fire Science Enhancements </t>
  </si>
  <si>
    <t>SA-8</t>
  </si>
  <si>
    <t xml:space="preserve">
Calibrate FPI 2.0 and evaluate its performance over the 2022 fire season.
Improve fire spread modeling applications (i.e., FireSim and FireCast) to include 1) fire suppression and 2) buildings destroyed by fire</t>
  </si>
  <si>
    <t>Calibration of FPI 2.0 by Fire Climate Zones using historical fire occurrence data continues. The calibration has been completed for the Fuels Index component. 
The Purchase Order (PO) to support fire spread modeling application work was issued and signed in Q1. Coordination with vendor to draft a project plan to support development of the Building Loss Factor metric for evaluation has begun.</t>
  </si>
  <si>
    <t xml:space="preserve">Weather forecasting and estimating impacts on electric lines and equipment  </t>
  </si>
  <si>
    <t>Weather and Fuels
Modeling</t>
  </si>
  <si>
    <t>SA-3</t>
  </si>
  <si>
    <t xml:space="preserve">Equip 400 weather station locations with machine learning 
capabilities. SCE will strive to equip up to 500 weather station locations with machine learning capabilities, subject to resource and execution 
constraints. </t>
  </si>
  <si>
    <t>Point locations were provided to vendor to asess data quality and sutiability to build new machine learning models. Vendor began training new maching learning models across SCE territory and performed new model verifications. . Machine learning to be operationalized in Q3.</t>
  </si>
  <si>
    <t>Grid Design &amp; System Hardening</t>
  </si>
  <si>
    <t xml:space="preserve">Circuit breaker maintenance and installation to de-energize lines upon detecting a fault  </t>
  </si>
  <si>
    <t>Circuit Breaker Relay Hardware for Fast Curve</t>
  </si>
  <si>
    <t>SH-6</t>
  </si>
  <si>
    <r>
      <t xml:space="preserve"># of installations </t>
    </r>
    <r>
      <rPr>
        <sz val="11"/>
        <color theme="1"/>
        <rFont val="Calibri"/>
        <family val="2"/>
        <scheme val="minor"/>
      </rPr>
      <t>and placed into service</t>
    </r>
  </si>
  <si>
    <t>Replace/upgrade 104 relay units in SCE’s HFRA.
SCE will strive to replace/ upgrade up to 125 relay units in SCE’s HFRA, subject to resource constraints and other execution risks</t>
  </si>
  <si>
    <t>Design completed in Q1 with installations to begin in Q2. Procurement delays have shifted some projects into later quarters in 2022 but still expect to meet year end target.</t>
  </si>
  <si>
    <t xml:space="preserve">Covered conductor installation  </t>
  </si>
  <si>
    <t>Covered Conductor</t>
  </si>
  <si>
    <t>SH-1</t>
  </si>
  <si>
    <t># of circuit miles in HFRA</t>
  </si>
  <si>
    <t>Install 1,100 circuit miles of covered conductor in SCE’s 
HFRA. 
SCE will strive to install up to as many as 1,250 circuit miles of covered conductor in SCE’s HFRA, subject to resource constraints and other execution risks.</t>
  </si>
  <si>
    <t>Tree Attachment Remediation</t>
  </si>
  <si>
    <t>SH-10</t>
  </si>
  <si>
    <t># of tree attachment remediations</t>
  </si>
  <si>
    <t>Remediate 500 tree attachments in SCE’s HFRA.
SCE will strive to complete up to 700 tree attachment 
remediations in SCE’s HFRA, subject to resource constraints and other execution risks.</t>
  </si>
  <si>
    <t>Vibration Damper Retrofit</t>
  </si>
  <si>
    <t>SH-16</t>
  </si>
  <si>
    <t># structures</t>
  </si>
  <si>
    <t>Retrofit vibration 
dampers on 100 structures where covered conductor is 
already installed in SCE’s HFRA.
SCE will strive to retrofit vibration dampers on up to 115 
structures where covered conductor is already installed in 
SCE’s HFRA.</t>
  </si>
  <si>
    <t>Construction began in Q1, completed 33 installations.
There are some back-office activities continuing to be addressed including monitoring material availability.</t>
  </si>
  <si>
    <t xml:space="preserve">Expulsion fuse replacement  </t>
  </si>
  <si>
    <t>Branch Line Protection Strategy</t>
  </si>
  <si>
    <t>SH-4</t>
  </si>
  <si>
    <t># of locations with installed / replaced fuses</t>
  </si>
  <si>
    <t>Install or replace fusing at 350 fuse locations that serve HFRA circuitry.
SCE will strive to install or replace fusing at up 
to 483 locations that serve HFRA circuitry, subject to resource constraints and other execution risks.</t>
  </si>
  <si>
    <t xml:space="preserve">Grid topology improvements to mitigate or reduce PSPS events  </t>
  </si>
  <si>
    <t>PSPS-Driven Grid Hardening Work</t>
  </si>
  <si>
    <t>SH-7</t>
  </si>
  <si>
    <t># of highly impacted circuits evaluated</t>
  </si>
  <si>
    <t>Evaluate approximately 70 highly impacted 
circuits including 2021 PSPS events to determine additional 
deployment of PSPS mitigations</t>
  </si>
  <si>
    <t>Complete</t>
  </si>
  <si>
    <t>Microgrid Assessment</t>
  </si>
  <si>
    <t>SH-12</t>
  </si>
  <si>
    <t>SCE will actively attempt to obtain approval of easement 
with the landowner of the microgrid site, and if approval is received, SCE will move forward with microgrid project. 
If an approval is not received by June 30, 2022, or rejected, SCE will start to pursue other microgrid opportunities</t>
  </si>
  <si>
    <t xml:space="preserve">SCE continues to discuss with land owner approval of easement for microgrid site. The site location requires a vote and approval to grant easement. Vote was postponed from Q1 to Q2. </t>
  </si>
  <si>
    <t xml:space="preserve">Installation of system automation equipment </t>
  </si>
  <si>
    <t>Installation of System Automation Equipment - RAR / RCS</t>
  </si>
  <si>
    <t>SH-5</t>
  </si>
  <si>
    <t># of RARs / RCSs installed and operationalized</t>
  </si>
  <si>
    <t>Install 15 sectionalizing devices such as RARs/RCSs driven by the results of evaluations / assessments conducted 
under SH-6 and SH-7.
SCE will strive to install up to 31 sectionalizing 
devices such as RARs/RCSs driven by the results of 
evaluations / assessments conducted under SH-6 and SH-7, 
subject to resource constraints and other execution risks</t>
  </si>
  <si>
    <t>Scope and design have been recived. Installations to begin in Q2</t>
  </si>
  <si>
    <t xml:space="preserve">Other corrective action  </t>
  </si>
  <si>
    <t>Long Span Initiative</t>
  </si>
  <si>
    <t>SH-14</t>
  </si>
  <si>
    <t># of assessments</t>
  </si>
  <si>
    <t>Remediate 1,400 spans  in SCE’s HFRA.  SCE will strive to 
remediate up to 1,800 spans in SCE’s HFRA, subject to resource constraints and other execution risks.</t>
  </si>
  <si>
    <t>Rapid Earth Fault Current Limiter</t>
  </si>
  <si>
    <t>SH-17</t>
  </si>
  <si>
    <t xml:space="preserve">SCE will produce a report summarizing performance and 
lessons learned from previous REFCL installations. SCE will  also initiate engineering and material purchase for 
the ground fault neutralizers (GFNs) to be constructed in 2023 at Acton and Phelan Substations. </t>
  </si>
  <si>
    <t>SCE will produce a report summarizing 
performance and lessons learned from 
previous REFCL installations. 
SCE will also initiate engineering and material purchase for the ground fault neutralizers (GFNs) to be constructed in 2023 at Acton and Phelan Substations.</t>
  </si>
  <si>
    <t xml:space="preserve">Ground fault neutralizer is in service, and performance continues to be monitored. Finalized specifications and material order to initiate engineering and material purchase for ground neutralizers, and. engineering design contract awarded. </t>
  </si>
  <si>
    <t xml:space="preserve">Transmission tower maintenance and replacement  </t>
  </si>
  <si>
    <t>C-Hooks</t>
  </si>
  <si>
    <t>SH-13</t>
  </si>
  <si>
    <t># of C-hooks</t>
  </si>
  <si>
    <t>SCE will replace C‐Hooks on 10 structures in SCE’s HFRA and strive to replace up to 21 C‐Hooks, subject to 
execution risks such as environmental clearance</t>
  </si>
  <si>
    <t>Statement of work for bid in progress; and expect to award by late Q2. Installations to begin in Q3.</t>
  </si>
  <si>
    <t xml:space="preserve">Undergrounding of electric lines and/or equipment  </t>
  </si>
  <si>
    <t>Undergrounding Overhead Conductor</t>
  </si>
  <si>
    <t>SH-2</t>
  </si>
  <si>
    <t>Install 11 circuit miles of targeted undergrounding in 
SCE’s HFRA.
SCE will strive to install up to 13 miles of 
targeted undergrounding in SCE’s HFRA, subject to resource constraints and other execution risks.</t>
  </si>
  <si>
    <t xml:space="preserve">Currently 3 underground miles are in construction and will be completed in Q2. 9 underground miles have been authorized to proceed with an overall year end target of 11. </t>
  </si>
  <si>
    <t xml:space="preserve">Updates to grid topology to minimize risk of ignition in HFTDs  </t>
  </si>
  <si>
    <t>Transmission Open Phase Detection</t>
  </si>
  <si>
    <t>SH-8</t>
  </si>
  <si>
    <t># of installations</t>
  </si>
  <si>
    <t>Deploy open phase logic on five transmission lines. 
SCE will strive to deploy open phase logic on up to 11 transmission lines, subject to resource constraints 
and other execution risks.</t>
  </si>
  <si>
    <t>Preliminary settings review completed. Currently developing finalized design packages and relay setting plans with field activities commencing in Q3. Deployment to occur in Q4.</t>
  </si>
  <si>
    <t>Legacy Facilities</t>
  </si>
  <si>
    <t>SH-11</t>
  </si>
  <si>
    <t># sites</t>
  </si>
  <si>
    <t>Hydro Control Circuits: Based on 2021 assessments, perform grid hardening on three control circuits at three 
legacy facility sites. 
Low Voltage Site Hardening: Based on 2021 assessment, 
perform one grid hardening project at a legacy facility site
Grounding Studies/Lightning Arrestor Assessments 
and Remediations: Based on 2021 assessments perform 
four remediation projects at legacy facility sites. 
Additionally, complete 13 assessments.</t>
  </si>
  <si>
    <t>2
0
0</t>
  </si>
  <si>
    <t>7
0
0</t>
  </si>
  <si>
    <t>22
0
0</t>
  </si>
  <si>
    <t>32
0
0</t>
  </si>
  <si>
    <t>0
0
0</t>
  </si>
  <si>
    <t>Off Track</t>
  </si>
  <si>
    <t>Hydro Control Circuits: Currently behind plan due to COVID-related resource constraints. Expect to return to on track performance by end of Q2
Low Voltage Site Hardening: Currently behind plan to finalize the project plan and scope due to COVID-related resource constraints. Expect to return to on track performance by end of Q2 
Grounding Studies/Lightning Arrestor Assessments 
and Remediations: Currently behind plan against the original plan to finalize the project plan and scope due to project management resource constraints. Expect to return to on track performance in Q2</t>
  </si>
  <si>
    <t>Vertical Switches</t>
  </si>
  <si>
    <t>SH-15</t>
  </si>
  <si>
    <t># of switches</t>
  </si>
  <si>
    <t>Install 15 vertical switches in SCE’s HFRA.
SCE will strive to install 25 vertical switches in SCE’s HFRA</t>
  </si>
  <si>
    <t>Asset Management &amp; Inspections</t>
  </si>
  <si>
    <t xml:space="preserve">Improvement of inspections </t>
  </si>
  <si>
    <t>Inspection Work Management Tools</t>
  </si>
  <si>
    <t>IN-8</t>
  </si>
  <si>
    <t>Design capability for the legacy Distribution Ground inspection application in 2022 to transition to a single 
digital inspection platform in a future year
In support of remediation efforts, conduct assessment to 
identify enhancements for Field Crew application, and 
evaluate applicability of enhancements by year_x0002_end 2022</t>
  </si>
  <si>
    <t>InspectForce Transmission Ground was implemented in February and released in Q1, which included new survey questions and updates to notification validation logic and google maps. Completed production upgrade of the field crew iPad application with capabilities; and planning deployment of distribution activities for Q2 and Q3.</t>
  </si>
  <si>
    <t xml:space="preserve">Infrared inspections of distribution electric lines and equipment  </t>
  </si>
  <si>
    <t>Infrared Inspection of Energized Overhead Distribution Facilities and Equipment</t>
  </si>
  <si>
    <t>IN-3</t>
  </si>
  <si>
    <t># of distribution circuit miles in HFRA</t>
  </si>
  <si>
    <t>Inspect 4,408 distribution overhead circuit miles in HFRA</t>
  </si>
  <si>
    <t xml:space="preserve">Infrared inspections of transmission electric lines and equipment  </t>
  </si>
  <si>
    <t>Infrared Inspection, Corona Scanning, and High-Definition Imagery of Energized Overhead Transmission facilitites and Equipment</t>
  </si>
  <si>
    <t>IN-4</t>
  </si>
  <si>
    <t># of transmission circuit miles in HFRA</t>
  </si>
  <si>
    <t>Inspect 1,000 transmission overhead circuit miles in HFRA</t>
  </si>
  <si>
    <t>Transmission Conductor and Splice Assessment</t>
  </si>
  <si>
    <t>IN-9</t>
  </si>
  <si>
    <t># Spans/splices 
Inspections</t>
  </si>
  <si>
    <t>Will inspect 75 spans with Line Vue, inspect 50 splices with X-Ray and obtain 5 Conductor Samples; 
SCE will strive to inspect up to 150 spans with Line Vue, inspect up to 70 splices with X_x0002_Ray, and obtain up to 
15 Conductor Samples, subject to execution constraints.</t>
  </si>
  <si>
    <t>Line Vue: 0
Splices w/X-ray: 5
Conductor Samples: 0</t>
  </si>
  <si>
    <t>Line Vue: 30
Splices w/X-ray: 35
Conductor Samples: 1</t>
  </si>
  <si>
    <t>Line Vue: 30
Splices w/X-ray: 50
Conductor Samples: 4</t>
  </si>
  <si>
    <t>Line Vue: 75
Splices w/X-ray: 50 
Conductor Samples: 5</t>
  </si>
  <si>
    <t>Line Vue: 0
Splices w/X-ray: 19
Conductor Samples: 0</t>
  </si>
  <si>
    <t xml:space="preserve">Other discretionary inspection of distribution electric lines and equipment, beyond inspections mandated by rules and regulations  </t>
  </si>
  <si>
    <t>Distribution High Fire Risk Informed Inspections in HFRA</t>
  </si>
  <si>
    <t>IN-1.1</t>
  </si>
  <si>
    <t># of structures in HFRA</t>
  </si>
  <si>
    <t>Inspect 150,000 structures in HFRA via both ground and aerial inspections.Subject to resource constraints and other factors.
SCE will strive to inspect up to 180,000 structures in 
HFRA via both ground and aerial inspections.
This target includes HFRI inspections, compliance due 
structures in HFRA and emergent risks identified during the 
fire season</t>
  </si>
  <si>
    <t>Ground: 77179
Aerial: 43917</t>
  </si>
  <si>
    <t>Ground: 150000
Aerial:  120726</t>
  </si>
  <si>
    <t>Ground: 150000
Aerial: 142285</t>
  </si>
  <si>
    <t>Ground: 150000
Aerial:  150000</t>
  </si>
  <si>
    <r>
      <t xml:space="preserve">Ground:  71822
Aerial:  </t>
    </r>
    <r>
      <rPr>
        <sz val="11"/>
        <color theme="1"/>
        <rFont val="Calibri"/>
        <family val="2"/>
        <scheme val="minor"/>
      </rPr>
      <t>46446</t>
    </r>
  </si>
  <si>
    <t>Vendor has been onboarded and issued equipment, which has aided in returning to planned throughput. Vendor is also learning SCE processes.
To narrow the gap between planned and actual work completed, the vendor created a get-well-plan involving onboarding a sub-contractor to increase overall throughput.</t>
  </si>
  <si>
    <t>Generation High Fire Risk-Informed inspections and remediations in HFRA</t>
  </si>
  <si>
    <t>Generation High Fire Risk Informed Inspections in HFRA</t>
  </si>
  <si>
    <t>IN-5</t>
  </si>
  <si>
    <t>Inspect 190 generation-related assets in HFRA</t>
  </si>
  <si>
    <t>Other discretionary inspection of transmission electric lines and equipment, beyond inspections mandated by rules and regulations</t>
  </si>
  <si>
    <t>Transmission High Fire Risk Informed Inspections in HFRA</t>
  </si>
  <si>
    <t>IN-1.2</t>
  </si>
  <si>
    <t>Inspect 16,000 structures in HFRA via both ground and aerial inspections. Subject to resource constraints and other factors
SCE will strive to inspect up to 19,000 structures in HFRA via both ground and aerial inspections.
This target includes HFRI inspections, compliance due 
structures in HFRA and emergent risks identified during the fire season</t>
  </si>
  <si>
    <t>Ground: 2947
Aerial: 4915</t>
  </si>
  <si>
    <t>Ground: 10526
Aerial: 12723</t>
  </si>
  <si>
    <t>Ground: 15579
Aerial: 14965</t>
  </si>
  <si>
    <t>Ground: 16000
Aerial: 16000</t>
  </si>
  <si>
    <t>Ground:  3138
Aerial:  6461</t>
  </si>
  <si>
    <t>Vegetation Management &amp; Inspections</t>
  </si>
  <si>
    <t xml:space="preserve">Detailed inspections of vegetation 
around distribution electric lines and equipment 
</t>
  </si>
  <si>
    <t>Detailed inspections and management practices for vegetation clearances around distribution electrical lines, and equipment</t>
  </si>
  <si>
    <t>N/A</t>
  </si>
  <si>
    <t># of trees inspected</t>
  </si>
  <si>
    <t>In its HFRA for 2022, SCE plans to inspect approximately 600,000 trees adjacent to distribution lines, based on current unique tree inventory count. Tree inventory is 
subject to fluctuations based on actual field conditions.</t>
  </si>
  <si>
    <t xml:space="preserve">Detailed inspections of vegetation 
around transmission electric lines and equipment 
</t>
  </si>
  <si>
    <t>Detailed inspections and management 
practices for vegetation clearances around transmission infrastructure lines, and equipment</t>
  </si>
  <si>
    <t xml:space="preserve">In its HFRA for 2022, SCE plans to inspect approximately 100,000 trees adjacent to transmission lines, based on current unique tree inventory count. Tree inventory is subject to fluctuations based on actual field conditions. 
</t>
  </si>
  <si>
    <t xml:space="preserve">Emergency response vegetation management due to red flag warning or other urgent conditions   </t>
  </si>
  <si>
    <t>Emergency response vegetation management due to red flag warning or 
other urgent climate condition</t>
  </si>
  <si>
    <t># poles brushed</t>
  </si>
  <si>
    <t>SCE will inspect and clear (where clearance is needed) 
approximately 26,400 poles in identified Areas of Concern 
(AOC), with the exception of poles for which there are 
customer access or environmental constraints. These 
poles are included in the count of the Expanded Pole 
Brushing (VM-2) goal.</t>
  </si>
  <si>
    <t xml:space="preserve">Fuel management and reduction of “slash” from vegetation management activities </t>
  </si>
  <si>
    <t>Pole Brushing</t>
  </si>
  <si>
    <t>VM-2</t>
  </si>
  <si>
    <t># of poles cleared</t>
  </si>
  <si>
    <t>SCE will inspect and clear (where clearance is needed) 78,700 poles in HFRA, with the exception of poles for 
which there are customer access or environmental 
constraints.
SCE will strive to inspect and clear (where clearance 
is needed) up to 170,000 distribution poles in HFRA. These 
poles are in addition to poles subject to PRC 4292.</t>
  </si>
  <si>
    <t>Expanded Clearances for Legacy Facilities</t>
  </si>
  <si>
    <t>VM-3</t>
  </si>
  <si>
    <t># of sites treated</t>
  </si>
  <si>
    <t>Perform expanded clearances at 32 legacy facility location</t>
  </si>
  <si>
    <t>Completed expanded clearance at 2 sites. The majority of expanded clearances are scheduled in the summertime to capture all new growth and avoid snow and weather issues.</t>
  </si>
  <si>
    <t>Poles Brushed per PRC 4292</t>
  </si>
  <si>
    <t xml:space="preserve"> # of poles brushed 
(cleared) </t>
  </si>
  <si>
    <t xml:space="preserve">SCE will inspect and clear (where clearance is needed) 55,100 poles in State Responsibility Area with the equipment identified by PRC 4292, with the exception of poles for which there are customer access or environmental constraints, or poles that are exempt under 
14 Cal. Code of Regulations 1255 (e.g., poles in fruit orchards that are plowed or cultivated).  </t>
  </si>
  <si>
    <t xml:space="preserve">LiDAR inspections of vegetation around distribution electric lines and equipment </t>
  </si>
  <si>
    <t>LiDAR Vegetation 
Inspections – Distribution</t>
  </si>
  <si>
    <t># of Circuit Miles</t>
  </si>
  <si>
    <t>SCE will inspect at least 500 HFRA circuit miles</t>
  </si>
  <si>
    <t>Completed inspection of 0 HFRA circuit miles. Inspections planned to begin in May and be completed in Q3</t>
  </si>
  <si>
    <t xml:space="preserve">LiDAR inspections of vegetation around transmission electric lines and equipment 
</t>
  </si>
  <si>
    <t>LiDAR Vegetation 
Inspections – Transmission</t>
  </si>
  <si>
    <t>SCE will inspect at least 1600 HFRA circuit miles</t>
  </si>
  <si>
    <t>Quality assurance / quality control of inspections</t>
  </si>
  <si>
    <t>Vegetation Inspections Audited Annually</t>
  </si>
  <si>
    <t>% of vegetation 
inspections audited</t>
  </si>
  <si>
    <t>SCE plans to perform risk-based circuit mile Quality Control (QC) inspections on approximately 15% of SCEs total tree 
inventory.</t>
  </si>
  <si>
    <t>Recruiting and training of vegetation management personnel</t>
  </si>
  <si>
    <t># ISA Certified 
Arborists</t>
  </si>
  <si>
    <t xml:space="preserve">Maintain the current staffing levels of 95 International Society of Arboriculture (ISA) certified arborists performing work within SCEs service territory. Inclusive of SCE 
personnel and contractors. </t>
  </si>
  <si>
    <t xml:space="preserve">Removal and remediation of trees with strike potential to electric lines and equipment  </t>
  </si>
  <si>
    <t>Hazard Tree Management Program</t>
  </si>
  <si>
    <t>VM-1</t>
  </si>
  <si>
    <t># of circuits</t>
  </si>
  <si>
    <t>Inspect 330 circuits and assess any trees with 
strike potential along those circuits.</t>
  </si>
  <si>
    <t>Dead and Dying Tree Removal</t>
  </si>
  <si>
    <t>VM-4</t>
  </si>
  <si>
    <t>Inspect 900 unique circuits and prescribe mitigation for dead and dying trees with strike potential along those 
circuits.</t>
  </si>
  <si>
    <t>Currently behind plan by 3% against the original plan of 334 due to weather conditions and some circuits having longer mileage average. Monitoring and tracking assessor vendors and performing Bi-Weekly status meetings.
Assessors are working in other areas until snow melts and area is safe to return and continue work.Expect to return to on track performance in Q2.</t>
  </si>
  <si>
    <t>Substation inspections</t>
  </si>
  <si>
    <t>Substation Inspections</t>
  </si>
  <si>
    <t># of inspections</t>
  </si>
  <si>
    <t>SCE performs substation inspections on 169 substations in 
HFRA. SCE plans to inspect all 169 substations, 5 times a 
year for GO174 Substations (146 Substations) and ISO &amp; 
FERC Substations (23 Substations), for a total of 845 inspections.</t>
  </si>
  <si>
    <t xml:space="preserve">Substation vegetation management  </t>
  </si>
  <si>
    <t>Substation vegetation inspections</t>
  </si>
  <si>
    <t>SCE will perform Vegetation 
Management substation inspections in Tier 2 &amp; Tier 3 
totaling 169 substations.</t>
  </si>
  <si>
    <t xml:space="preserve">Vegetation inventory system </t>
  </si>
  <si>
    <t>VM Work Management Tool</t>
  </si>
  <si>
    <t>VM-6</t>
  </si>
  <si>
    <t>SCE will implement the following programs within the VM Work 
Management Tool, Arbora: (1) Hazardous Tree Program (HTP) 
(including: Dead &amp; Dying Tree Removal and Hazard Tree 
Mitigation) and (2) Routine Line Clearing</t>
  </si>
  <si>
    <t>HTP pilot launch in Q1 was successful. HTP full roll out is on track and expected to completed in Q2</t>
  </si>
  <si>
    <t>Grid Operations &amp; Operating Protocols</t>
  </si>
  <si>
    <t xml:space="preserve">PSPS events and mitigation of PSPS impacts  </t>
  </si>
  <si>
    <t>Customer Care Programs</t>
  </si>
  <si>
    <t>PSPS-2</t>
  </si>
  <si>
    <t># of enrollments
# of rebates</t>
  </si>
  <si>
    <t>Customer Resiliency Equipment: CCBB: Enroll 2,750 
customers in the CCBB program (35% of forecasted eligible 
population). Continue to identify new eligible customers each month to offer program. 
Portable Power Station Rebates and Portable Generator Rebates: SCE to issue 3,000 rebates and will strive to issue 
4,000 rebates.</t>
  </si>
  <si>
    <t>CCBB: 659
Rebates: 487</t>
  </si>
  <si>
    <t>CCBB: 1719
Rebates: 1369</t>
  </si>
  <si>
    <t>CCBB: 2427
Rebates: 2281</t>
  </si>
  <si>
    <t>CCBB: 2720
Rebates: 3000</t>
  </si>
  <si>
    <t>CCBB: 478
Rebates: 380</t>
  </si>
  <si>
    <t>Currently behind plan due to 2022 forecast baselined to 2021 rebates which included a large PSPS event January 2021. Updates will be made to marketing material based on key customer survey feedback; customers weren't aware battery was free. Adjusting data pull dates so mailers can go out earlier in the month and contractors may contact customers earlier 
Pamphlet insert coming with the April bill to increase program awareness; social media ad retargeting will also begin in May and will run through November.
10 virtual community outreach and engagement sessions scheduled between May and June</t>
  </si>
  <si>
    <t>Data Governance</t>
  </si>
  <si>
    <t xml:space="preserve">Centralized repository for data </t>
  </si>
  <si>
    <t xml:space="preserve">Wildfire Safety Data Mart and Data Management (WiSDM / Ezy) </t>
  </si>
  <si>
    <t>DG-1</t>
  </si>
  <si>
    <t>Ezy Data:
1) Expand cloud Artificial Intelligence (AI) platform
2) Enable LIDAR data storage capability
WiSDM: 
1) Complete wildfire data repository design
2) Consolidate wildfire data storage onto wildfire data repository platform</t>
  </si>
  <si>
    <t xml:space="preserve">Ezy Data deployed the Digital Accelerator (DA) image quality model integration on cloud platform and working to refine model capabilities, and finalizing LiDAR business capability definition. 
WiSDM: Process revalidation and data mapping continues. Common data repository design in progress to baseline system requirements for OEIS data reporting in Q2. 
</t>
  </si>
  <si>
    <t>Emergency Planning &amp; Preparedness</t>
  </si>
  <si>
    <t xml:space="preserve">Adequate and trained workforce for service restoration </t>
  </si>
  <si>
    <t>SCE Emergency Response Training</t>
  </si>
  <si>
    <t>DEP-2</t>
  </si>
  <si>
    <t># trained</t>
  </si>
  <si>
    <t xml:space="preserve">IMT – Have all PSPS IMT and Task Force members fully trained and qualified or requalified by July 1, 2022
UAS – SCE plans to expand the program by technically qualifying 50 UAS Operators that have passed the FAA 107 exam. </t>
  </si>
  <si>
    <t>IMT: PSPS IMT Training and Exercise Kick-off
UAS: 20</t>
  </si>
  <si>
    <t>IMT: PSPS IMT Trained in all Requalification Training Requirements &amp; conduct readiness exercise
UAS: 35</t>
  </si>
  <si>
    <t>IMT: 0
UAS: 50</t>
  </si>
  <si>
    <t>IMT:Training and IMT Exercise kicked-off in Q1.  Training to begin in Q2.
UAS: 21</t>
  </si>
  <si>
    <t>7.3.10</t>
  </si>
  <si>
    <t>Community engagement</t>
  </si>
  <si>
    <t xml:space="preserve">Customer Education and Engagement - Community Meetings </t>
  </si>
  <si>
    <t>DEP-1.2</t>
  </si>
  <si>
    <t># of meetings</t>
  </si>
  <si>
    <t>SCE will host at least nine wildfire community safety 
meetings in targeted communities based on 
the impact of 2021 PSPS events and ongoing wildfire 
mitigation activities.</t>
  </si>
  <si>
    <t>0 YTD; 9 meetings currently scheduled for Q2</t>
  </si>
  <si>
    <t xml:space="preserve">Customer Education and Engagement, Marketing Campaign </t>
  </si>
  <si>
    <t>DEP-1.3</t>
  </si>
  <si>
    <t>% PSPS awareness</t>
  </si>
  <si>
    <t>PSPS Awareness goal: 50%</t>
  </si>
  <si>
    <t xml:space="preserve">Customer Research and Education  </t>
  </si>
  <si>
    <t>DEP-4</t>
  </si>
  <si>
    <t># of surveys</t>
  </si>
  <si>
    <t>SCE plans to conduct at least six PSPS‐related 
surveys in 2022, including the PSPS Tracker survey, wildfire 
safety community meeting feedback survey, CRC/CCV 
feedback survey, In‐Language Wildfire Mitigation 
Communications Effectiveness Surveys, PSPS Working Group and Advisory Board Surveys, and the Voice of Customer surveys.</t>
  </si>
  <si>
    <t>Begin PSPS Tracker data collection</t>
  </si>
  <si>
    <t>Administer community meeting feedback surveys (contingent upon meeting dates)</t>
  </si>
  <si>
    <t>Administer community meeting feedback surveys (contingent upon PSPS event)</t>
  </si>
  <si>
    <t>PSPS tracker questionnaire was finalized, and data collection has begun. Residential and Non-Residential customers will be contacted via phone and web-based surveys.</t>
  </si>
  <si>
    <t>Cooperation with suppression agencies</t>
  </si>
  <si>
    <t>Aerial Suppression (DEP-5)</t>
  </si>
  <si>
    <t>DEP-5</t>
  </si>
  <si>
    <t># of MOU</t>
  </si>
  <si>
    <t>Will enter into a Memorandum of Understanding (MOU) with local county fire departments to provide standby cost funding for up to five aerial suppression resources 
strategically placed around the SCE service area</t>
  </si>
  <si>
    <t>Draft MOUs were sent to Los Angeles County Fire Department, Orange County Fire Association and Ventura County Fire Department; and all three counties provided MOU draft comments in late Q1.</t>
  </si>
  <si>
    <t xml:space="preserve">Notes: </t>
  </si>
  <si>
    <t>In this QIU, SCE reports on progress in the 39 2021 WMP activities which were initiated to primarily address wildfire risks and/or PSPS impacts and which have specific 2021 program targets. SCE considers Non-WMP programs to be programs which are not initiated to primarily address wildfire risks and/or PSPS impacts. These programs are implemented for purposes primarily outside of wildfire / PSPS impact mitigation (e.g., for reliability), though they may provide indirect wildfire / PSPS impact mitigation benefits. Therefore, these programs would continue even if wildfire and/or PSPS risk did not exist.</t>
  </si>
  <si>
    <t xml:space="preserve">Reported numbers are subject to revision upon data validation  </t>
  </si>
  <si>
    <t>WMP Table # / Category</t>
  </si>
  <si>
    <t>WMP Initiative #</t>
  </si>
  <si>
    <t>Initative activity</t>
  </si>
  <si>
    <t>WMP category</t>
  </si>
  <si>
    <t>WMP code</t>
  </si>
  <si>
    <t>Risk Assessment and Mapping</t>
  </si>
  <si>
    <t>7.3.1.1</t>
  </si>
  <si>
    <t>A summarized risk map showing the overall ignition probability and estimated wildfire consequence along electric lines and equipment</t>
  </si>
  <si>
    <t>Risk Assessment &amp; Mapping</t>
  </si>
  <si>
    <t>7.3.1</t>
  </si>
  <si>
    <t>PGE</t>
  </si>
  <si>
    <t>7.3.1.2</t>
  </si>
  <si>
    <t xml:space="preserve">Climate-driven risk map and modelling based on various relevant weather scenarios </t>
  </si>
  <si>
    <t>7.3.2</t>
  </si>
  <si>
    <t>7.3.1.3</t>
  </si>
  <si>
    <t>Ignition probability mapping showing the probability of ignition along the electric lines and equipment</t>
  </si>
  <si>
    <t>7.3.3</t>
  </si>
  <si>
    <t>SDGE</t>
  </si>
  <si>
    <t>7.3.1.4</t>
  </si>
  <si>
    <t>Initiative mapping and estimation of wildfire and PSPS risk-reduction impact</t>
  </si>
  <si>
    <t>7.3.4</t>
  </si>
  <si>
    <t>BVES</t>
  </si>
  <si>
    <t>7.3.1.5</t>
  </si>
  <si>
    <t xml:space="preserve">Match drop simulations showing the potential wildfire consequence of ignitions that occur along the electric lines and equipment </t>
  </si>
  <si>
    <t>7.3.5</t>
  </si>
  <si>
    <t>LU</t>
  </si>
  <si>
    <t>Situational Awareness and Forecasting</t>
  </si>
  <si>
    <t>7.3.2.1</t>
  </si>
  <si>
    <t>Advanced weather monitoring and weather stations:</t>
  </si>
  <si>
    <t>7.3.6</t>
  </si>
  <si>
    <t>PC</t>
  </si>
  <si>
    <t>7.3.2.2</t>
  </si>
  <si>
    <t>Continuous monitoring sensors</t>
  </si>
  <si>
    <t>7.3.7</t>
  </si>
  <si>
    <t>TBC</t>
  </si>
  <si>
    <t>7.3.2.3</t>
  </si>
  <si>
    <t>Fault indicators for detecting faults on electric lines and equipment</t>
  </si>
  <si>
    <t>Resource Allocation Methodology</t>
  </si>
  <si>
    <t>7.3.8</t>
  </si>
  <si>
    <t>HWT</t>
  </si>
  <si>
    <t>7.3.2.4</t>
  </si>
  <si>
    <t>Forecast of a fire risk index, fire potential index, or similar</t>
  </si>
  <si>
    <t>7.3.9</t>
  </si>
  <si>
    <t>7.3.2.5</t>
  </si>
  <si>
    <t>Personnel monitoring areas of electric lines and equipment in elevated fire risk conditions</t>
  </si>
  <si>
    <t>Stakeholder Cooperation &amp; Community Engagement</t>
  </si>
  <si>
    <t>7.3.2.6</t>
  </si>
  <si>
    <t>Weather forecasting and estimating impacts on electric lines and equipment</t>
  </si>
  <si>
    <t>7.3.2.7</t>
  </si>
  <si>
    <t>7.3.2.8</t>
  </si>
  <si>
    <t>7.3.2.9</t>
  </si>
  <si>
    <t>Weather forecasting and estimating impacts on electric lines and equipment:</t>
  </si>
  <si>
    <t>7.3.2.10</t>
  </si>
  <si>
    <t>Grid Design and System Hardening</t>
  </si>
  <si>
    <t>7.3.3.1</t>
  </si>
  <si>
    <t xml:space="preserve">Capacitor maintenance and replacement program </t>
  </si>
  <si>
    <t>7.3.3.2</t>
  </si>
  <si>
    <t>Circuit breaker maintenance and installation to de-energize lines upon detecting a fault</t>
  </si>
  <si>
    <t>7.3.3.3</t>
  </si>
  <si>
    <t>Covered conductor installation</t>
  </si>
  <si>
    <t>7.3.3.4</t>
  </si>
  <si>
    <t>Covered conductor maintenance</t>
  </si>
  <si>
    <t>7.3.3.5</t>
  </si>
  <si>
    <t xml:space="preserve">Crossarm maintenance, repair, and replacement </t>
  </si>
  <si>
    <t>7.3.3.6</t>
  </si>
  <si>
    <t>Distribution pole replacement and reinforcement, including with composite poles</t>
  </si>
  <si>
    <t>7.3.3.7</t>
  </si>
  <si>
    <t>Expulsion fuse replacement</t>
  </si>
  <si>
    <t>7.3.3.8</t>
  </si>
  <si>
    <t>Grid topology improvements to mitigate or reduce PSPS events</t>
  </si>
  <si>
    <t>7.3.3.9</t>
  </si>
  <si>
    <t>Installation of system automation equipment</t>
  </si>
  <si>
    <t>7.3.3.10</t>
  </si>
  <si>
    <t xml:space="preserve">Maintenance, repair, and replacement of connectors, including hotline clamps </t>
  </si>
  <si>
    <t>7.3.3.11</t>
  </si>
  <si>
    <t>Mitigation of impact on customers and other residents affected during PSPS event</t>
  </si>
  <si>
    <t>7.3.3.12</t>
  </si>
  <si>
    <t>Other corrective action</t>
  </si>
  <si>
    <t>7.3.3.13</t>
  </si>
  <si>
    <t>Pole loading infrastructure hardening and replacement program based on pole loading assessment program</t>
  </si>
  <si>
    <t>7.3.3.14</t>
  </si>
  <si>
    <t>Transformers maintenance and replacement</t>
  </si>
  <si>
    <t>7.3.3.15</t>
  </si>
  <si>
    <t>Transmission tower maintenance and replacement</t>
  </si>
  <si>
    <t>7.3.3.16</t>
  </si>
  <si>
    <t>Undergrounding of electric lines and/or equipment</t>
  </si>
  <si>
    <t>7.3.3.17</t>
  </si>
  <si>
    <t>Updates to grid topology to minimize risk of ignition in HFTDs</t>
  </si>
  <si>
    <t>Asset Management and Inspections</t>
  </si>
  <si>
    <t>7.3.4.1</t>
  </si>
  <si>
    <t>Detailed inspections of distribution electric lines and equipment</t>
  </si>
  <si>
    <t>7.3.4.2</t>
  </si>
  <si>
    <t>Detailed inspections of Transmission electric lines and equipment</t>
  </si>
  <si>
    <t>7.3.4.3</t>
  </si>
  <si>
    <t>Improvement of Inspections</t>
  </si>
  <si>
    <t>7.3.4.4</t>
  </si>
  <si>
    <t xml:space="preserve">Infrared inspections of distribution electric lines and equipment: </t>
  </si>
  <si>
    <t>7.3.4.5</t>
  </si>
  <si>
    <t xml:space="preserve">Infrared inspections of transmission electric lines and equipment: </t>
  </si>
  <si>
    <t>7.3.4.6</t>
  </si>
  <si>
    <t>Intrusive pole inspections (IPI)</t>
  </si>
  <si>
    <t>7.3.4.7</t>
  </si>
  <si>
    <t>LiDAR inspections of distribution electric lines and equipment</t>
  </si>
  <si>
    <t>7.3.4.8</t>
  </si>
  <si>
    <t>LiDAR inspections of transmission electric lines and equipment</t>
  </si>
  <si>
    <t>7.3.4.9</t>
  </si>
  <si>
    <t>Other discretionary inspection of distribution electric lines and equipment, beyond inspections mandated by rules and regulations</t>
  </si>
  <si>
    <t>7.3.4.10</t>
  </si>
  <si>
    <t>7.3.4.11</t>
  </si>
  <si>
    <t>7.3.4.12</t>
  </si>
  <si>
    <t>Patrol inspections of distribution electric lines and equipment</t>
  </si>
  <si>
    <t>7.3.4.13</t>
  </si>
  <si>
    <t>Patrol inspections of transmission electric lines and equipment</t>
  </si>
  <si>
    <t>7.3.4.14</t>
  </si>
  <si>
    <t>Pole loading assessment program to determine safety factor</t>
  </si>
  <si>
    <t>7.3.4.15</t>
  </si>
  <si>
    <t>7.3.4.16</t>
  </si>
  <si>
    <t>Veg Management &amp; Inspections</t>
  </si>
  <si>
    <t>7.3.5.1</t>
  </si>
  <si>
    <t>Additional efforts to manage community and environmental impacts</t>
  </si>
  <si>
    <t>7.3.5.2</t>
  </si>
  <si>
    <t>Detailed inspections and management practices for vegetation clearances around distribution electrical lines and equipment</t>
  </si>
  <si>
    <t>7.3.5.3</t>
  </si>
  <si>
    <t>Detailed inspections and management practices for vegetation clearances around transmission electrical lines and equipment</t>
  </si>
  <si>
    <t>7.3.5.4</t>
  </si>
  <si>
    <t>Emergency response vegetation management due to red flag warning or other urgent climate conditions</t>
  </si>
  <si>
    <t>7.3.5.5</t>
  </si>
  <si>
    <t>Fuel management (including all wood management) and reduction of “slash” from vegetation management activities</t>
  </si>
  <si>
    <t>7.3.5.6</t>
  </si>
  <si>
    <t>7.3.5.7</t>
  </si>
  <si>
    <t>Remote sensing inspections of vegetation around distribution electrical lines and equipment</t>
  </si>
  <si>
    <t>7.3.5.8</t>
  </si>
  <si>
    <t>Remote sensing inspections of vegetation around transmission electrical lines and equipment</t>
  </si>
  <si>
    <t>7.3.5.9</t>
  </si>
  <si>
    <t>Other discretionary inspection of vegetation around distribution electric lines and equipment, beyond inspections mandated by rules and regulations</t>
  </si>
  <si>
    <t>7.3.5.10</t>
  </si>
  <si>
    <t>Other discretionary inspection of vegetation around transmission electric lines and equipment, beyond inspections mandated by rules and regulations</t>
  </si>
  <si>
    <t>7.3.5.11</t>
  </si>
  <si>
    <t>Patrol inspections of vegetation around distribution electric lines and equipment</t>
  </si>
  <si>
    <t>7.3.5.12</t>
  </si>
  <si>
    <t>Patrol inspections of vegetation around transmission electric lines and equipment</t>
  </si>
  <si>
    <t>7.3.5.13</t>
  </si>
  <si>
    <t>Quality assurance / quality control of vegetation management</t>
  </si>
  <si>
    <t>7.3.5.14</t>
  </si>
  <si>
    <t>7.3.5.15</t>
  </si>
  <si>
    <t>Identification and remediation of "at-risk species"</t>
  </si>
  <si>
    <t>7.3.5.16</t>
  </si>
  <si>
    <t>Removal and remediation of trees with strike potential to electric lines and equipment</t>
  </si>
  <si>
    <t>7.3.5.17</t>
  </si>
  <si>
    <t>7.3.5.18</t>
  </si>
  <si>
    <t>Substation vegetation management</t>
  </si>
  <si>
    <t>7.3.5.19</t>
  </si>
  <si>
    <t>Vegetation inventory system</t>
  </si>
  <si>
    <t>7.3.5.20</t>
  </si>
  <si>
    <t>Vegetation management to achieve clearances around electric lines and equipment</t>
  </si>
  <si>
    <t>7.3.5.21</t>
  </si>
  <si>
    <t>Vegetation management activities post-fire</t>
  </si>
  <si>
    <t>Grid Operations &amp; Protocols</t>
  </si>
  <si>
    <t>7.3.6.1</t>
  </si>
  <si>
    <t xml:space="preserve">Automatic recloser operations </t>
  </si>
  <si>
    <t>7.3.6.2</t>
  </si>
  <si>
    <t>Protective equipment and device settings</t>
  </si>
  <si>
    <t>7.3.6.3</t>
  </si>
  <si>
    <t xml:space="preserve">Crew-accompanying ignition prevention and suppression resources and services </t>
  </si>
  <si>
    <t>7.3.6.4</t>
  </si>
  <si>
    <t xml:space="preserve">Personnel work procedures and training in conditions of elevated fire risk </t>
  </si>
  <si>
    <t>7.3.6.5</t>
  </si>
  <si>
    <t>Protocols for PSPS re-energization</t>
  </si>
  <si>
    <t>7.3.6.6</t>
  </si>
  <si>
    <t>7.3.6.7</t>
  </si>
  <si>
    <t>Stationed and on-call ignition prevention and suppression resources and services</t>
  </si>
  <si>
    <t>7.3.7.1</t>
  </si>
  <si>
    <t>Centralized repository for data</t>
  </si>
  <si>
    <t>7.3.7.2</t>
  </si>
  <si>
    <t>Collaborative research on utility ignition and/or wildfire</t>
  </si>
  <si>
    <t>7.3.7.3</t>
  </si>
  <si>
    <t>Documentation and disclosure of wildfire-related data and algorithms</t>
  </si>
  <si>
    <t>7.3.7.4</t>
  </si>
  <si>
    <t>Tracking and analysis of risk event &amp; near miss data</t>
  </si>
  <si>
    <t>7.3.8.1</t>
  </si>
  <si>
    <t>Allocation methodology development and application</t>
  </si>
  <si>
    <t>7.3.8.2</t>
  </si>
  <si>
    <t>Risk reduction scenario development and analysis</t>
  </si>
  <si>
    <t>7.3.8.3</t>
  </si>
  <si>
    <t>Risk spend efficiency analysis - not to include PSPS</t>
  </si>
  <si>
    <t>7.3.9.1</t>
  </si>
  <si>
    <t>Adequate and trained workforce for service restoration: SCE Emergency Response Training</t>
  </si>
  <si>
    <t>7.3.9.2</t>
  </si>
  <si>
    <t>Community outreach, public awareness, and communications efforts</t>
  </si>
  <si>
    <t>7.3.9.3</t>
  </si>
  <si>
    <t>Customer support in emergencies</t>
  </si>
  <si>
    <t>7.3.9.4</t>
  </si>
  <si>
    <t>Disaster and emergency preparedness plan</t>
  </si>
  <si>
    <t>7.3.9.5</t>
  </si>
  <si>
    <t>Preparedness and planning for service restoration</t>
  </si>
  <si>
    <t>7.3.9.6</t>
  </si>
  <si>
    <t>Protocols in place to learn from wildfire events</t>
  </si>
  <si>
    <t>7.3.10.1</t>
  </si>
  <si>
    <t>7.3.10.2</t>
  </si>
  <si>
    <t>Cooperation and best practice sharing with agencies outside CA</t>
  </si>
  <si>
    <t>7.3.10.3</t>
  </si>
  <si>
    <t>7.3.10.4</t>
  </si>
  <si>
    <t>Forest service and fuel reduction cooperation and joint roadmap</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</si>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</sst>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0.0\);0.0_);@_)"/>
    <numFmt numFmtId="165" formatCode="\Q0"/>
    <numFmt numFmtId="166" formatCode="0&quot;.&quot;"/>
    <numFmt numFmtId="167" formatCode="_(* #,##0_);_(* \(#,##0\);_(* &quot;-&quot;??_);_(@_)"/>
  </numFmts>
  <fonts count="16"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0"/>
      <color theme="1"/>
      <name val="Calibri"/>
      <family val="2"/>
      <scheme val="minor"/>
    </font>
    <font>
      <sz val="10"/>
      <name val="Calibri"/>
      <family val="2"/>
      <scheme val="minor"/>
    </font>
    <font>
      <sz val="11"/>
      <color rgb="FF000000"/>
      <name val="Calibri"/>
      <family val="2"/>
      <scheme val="minor"/>
    </font>
    <font>
      <sz val="11"/>
      <color theme="1"/>
      <name val="Calibri"/>
      <family val="2"/>
      <scheme val="minor"/>
    </font>
  </fonts>
  <fills count="14">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F00"/>
        <bgColor indexed="64"/>
      </patternFill>
    </fill>
    <fill>
      <patternFill patternType="solid">
        <fgColor theme="8" tint="0.79998168889431442"/>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6" fillId="0" borderId="0"/>
    <xf numFmtId="43" fontId="15" fillId="0" borderId="0" applyFont="0" applyFill="0" applyBorder="0" applyAlignment="0" applyProtection="0"/>
  </cellStyleXfs>
  <cellXfs count="109">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4" fillId="10"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vertical="top"/>
    </xf>
    <xf numFmtId="0" fontId="3" fillId="0" borderId="0" xfId="0" applyFont="1"/>
    <xf numFmtId="0" fontId="3" fillId="0" borderId="0" xfId="0" applyFont="1" applyAlignment="1">
      <alignment wrapText="1"/>
    </xf>
    <xf numFmtId="0" fontId="2" fillId="0" borderId="0" xfId="0" applyFont="1" applyAlignment="1">
      <alignment wrapText="1"/>
    </xf>
    <xf numFmtId="14" fontId="2" fillId="3" borderId="1" xfId="0" applyNumberFormat="1" applyFont="1" applyFill="1" applyBorder="1" applyAlignment="1">
      <alignment wrapText="1"/>
    </xf>
    <xf numFmtId="14" fontId="2" fillId="3" borderId="1" xfId="0" applyNumberFormat="1" applyFont="1" applyFill="1" applyBorder="1" applyAlignment="1">
      <alignment horizontal="center"/>
    </xf>
    <xf numFmtId="0" fontId="2" fillId="7" borderId="1" xfId="0" applyFont="1" applyFill="1" applyBorder="1" applyAlignment="1">
      <alignment wrapText="1"/>
    </xf>
    <xf numFmtId="0" fontId="2" fillId="3" borderId="1" xfId="0" applyFont="1" applyFill="1" applyBorder="1" applyAlignment="1">
      <alignment horizontal="center" wrapText="1"/>
    </xf>
    <xf numFmtId="49" fontId="2" fillId="3" borderId="1" xfId="0" applyNumberFormat="1" applyFont="1" applyFill="1" applyBorder="1" applyAlignment="1">
      <alignment horizontal="center"/>
    </xf>
    <xf numFmtId="0" fontId="4" fillId="5" borderId="0" xfId="0" applyFont="1" applyFill="1" applyAlignment="1">
      <alignment horizontal="right" wrapText="1"/>
    </xf>
    <xf numFmtId="0" fontId="0" fillId="0" borderId="0" xfId="0" applyAlignment="1">
      <alignment horizontal="right"/>
    </xf>
    <xf numFmtId="0" fontId="2" fillId="0" borderId="0" xfId="0" applyFont="1" applyAlignment="1">
      <alignment horizontal="right"/>
    </xf>
    <xf numFmtId="14" fontId="2" fillId="3" borderId="1" xfId="0" applyNumberFormat="1" applyFont="1" applyFill="1" applyBorder="1" applyAlignment="1">
      <alignment horizontal="center" wrapText="1"/>
    </xf>
    <xf numFmtId="0" fontId="11" fillId="0" borderId="0" xfId="0" applyFont="1"/>
    <xf numFmtId="0" fontId="0" fillId="0" borderId="0" xfId="0" applyAlignment="1">
      <alignment wrapText="1"/>
    </xf>
    <xf numFmtId="0" fontId="0" fillId="0" borderId="0" xfId="0" applyAlignment="1">
      <alignment horizontal="left" vertical="top" wrapText="1"/>
    </xf>
    <xf numFmtId="0" fontId="0" fillId="0" borderId="11" xfId="0" applyBorder="1" applyAlignment="1">
      <alignment horizontal="center"/>
    </xf>
    <xf numFmtId="0" fontId="0" fillId="0" borderId="11" xfId="0" applyBorder="1" applyAlignment="1">
      <alignment horizontal="center" vertical="center" wrapText="1"/>
    </xf>
    <xf numFmtId="0" fontId="14" fillId="0" borderId="11" xfId="0" applyFont="1" applyBorder="1" applyAlignment="1">
      <alignment horizontal="center" vertical="center" wrapText="1" readingOrder="1"/>
    </xf>
    <xf numFmtId="0" fontId="12" fillId="0" borderId="11" xfId="0" applyFont="1" applyBorder="1" applyAlignment="1">
      <alignment vertical="top" wrapText="1"/>
    </xf>
    <xf numFmtId="0" fontId="0" fillId="0" borderId="11" xfId="0" applyBorder="1"/>
    <xf numFmtId="0" fontId="13" fillId="0" borderId="11" xfId="0" applyFont="1" applyBorder="1" applyAlignment="1">
      <alignment vertical="top" wrapText="1"/>
    </xf>
    <xf numFmtId="0" fontId="0" fillId="0" borderId="12" xfId="0" applyBorder="1" applyAlignment="1">
      <alignment horizontal="center" vertical="center" wrapText="1"/>
    </xf>
    <xf numFmtId="49" fontId="2" fillId="3" borderId="1" xfId="0" applyNumberFormat="1" applyFont="1" applyFill="1" applyBorder="1" applyAlignment="1">
      <alignment horizontal="center"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xf>
    <xf numFmtId="49" fontId="2" fillId="3" borderId="1" xfId="0" applyNumberFormat="1" applyFont="1" applyFill="1" applyBorder="1" applyAlignment="1">
      <alignment horizontal="left"/>
    </xf>
    <xf numFmtId="49" fontId="2" fillId="3" borderId="1" xfId="0" applyNumberFormat="1" applyFont="1" applyFill="1" applyBorder="1" applyAlignment="1">
      <alignment horizontal="left" wrapText="1"/>
    </xf>
    <xf numFmtId="0" fontId="0" fillId="0" borderId="0" xfId="0" quotePrefix="1" applyAlignment="1">
      <alignment horizontal="left" vertical="top"/>
    </xf>
    <xf numFmtId="0" fontId="10" fillId="3" borderId="1" xfId="0" applyFont="1" applyFill="1" applyBorder="1" applyAlignment="1">
      <alignment horizontal="center" wrapText="1"/>
    </xf>
    <xf numFmtId="0" fontId="4" fillId="5" borderId="0" xfId="0" applyFont="1" applyFill="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3" fontId="2" fillId="3" borderId="1" xfId="0" applyNumberFormat="1" applyFont="1" applyFill="1" applyBorder="1" applyAlignment="1">
      <alignment horizontal="left" wrapText="1"/>
    </xf>
    <xf numFmtId="14" fontId="2" fillId="3" borderId="1" xfId="0" applyNumberFormat="1" applyFont="1" applyFill="1" applyBorder="1" applyAlignment="1">
      <alignment horizontal="left" wrapText="1"/>
    </xf>
    <xf numFmtId="0" fontId="0" fillId="4" borderId="9" xfId="0" applyFill="1" applyBorder="1" applyAlignment="1">
      <alignment horizontal="left" vertical="top"/>
    </xf>
    <xf numFmtId="0" fontId="0" fillId="4" borderId="7" xfId="0" applyFill="1" applyBorder="1" applyAlignment="1">
      <alignment horizontal="left" vertical="top"/>
    </xf>
    <xf numFmtId="167" fontId="2" fillId="3" borderId="1" xfId="2" applyNumberFormat="1" applyFont="1" applyFill="1" applyBorder="1" applyAlignment="1">
      <alignment horizontal="left"/>
    </xf>
    <xf numFmtId="0" fontId="12" fillId="12" borderId="11" xfId="0" applyFont="1" applyFill="1" applyBorder="1" applyAlignment="1">
      <alignment vertical="top" wrapText="1"/>
    </xf>
    <xf numFmtId="0" fontId="0" fillId="12" borderId="11" xfId="0" applyFill="1" applyBorder="1"/>
    <xf numFmtId="0" fontId="2" fillId="13" borderId="1" xfId="0" applyFont="1" applyFill="1" applyBorder="1"/>
    <xf numFmtId="0" fontId="2" fillId="13" borderId="0" xfId="0" applyFont="1" applyFill="1"/>
    <xf numFmtId="0" fontId="12" fillId="0" borderId="12" xfId="0" applyFont="1" applyBorder="1" applyAlignment="1">
      <alignment vertical="top" wrapText="1"/>
    </xf>
    <xf numFmtId="0" fontId="2" fillId="3" borderId="1" xfId="0" applyFont="1" applyFill="1" applyBorder="1" applyAlignment="1">
      <alignment horizontal="left" vertical="top" wrapText="1"/>
    </xf>
    <xf numFmtId="0" fontId="2" fillId="3" borderId="1" xfId="0" applyFont="1" applyFill="1" applyBorder="1"/>
    <xf numFmtId="0" fontId="2" fillId="3" borderId="1" xfId="0" applyFont="1" applyFill="1" applyBorder="1" applyAlignment="1" applyProtection="1">
      <alignment wrapText="1"/>
      <protection hidden="1"/>
    </xf>
    <xf numFmtId="0" fontId="10" fillId="3" borderId="1" xfId="0" applyFont="1" applyFill="1" applyBorder="1" applyAlignment="1">
      <alignment wrapText="1"/>
    </xf>
    <xf numFmtId="14" fontId="2" fillId="3" borderId="1" xfId="0" applyNumberFormat="1" applyFont="1" applyFill="1" applyBorder="1" applyAlignment="1">
      <alignment horizontal="left" vertical="top" wrapText="1"/>
    </xf>
    <xf numFmtId="0" fontId="2" fillId="3" borderId="1" xfId="0" applyFont="1" applyFill="1" applyBorder="1" applyAlignment="1">
      <alignment horizontal="center"/>
    </xf>
    <xf numFmtId="9" fontId="2" fillId="3" borderId="1" xfId="0" applyNumberFormat="1" applyFont="1" applyFill="1" applyBorder="1" applyAlignment="1">
      <alignment horizontal="left" wrapText="1"/>
    </xf>
    <xf numFmtId="0" fontId="4" fillId="5" borderId="0" xfId="0" applyFont="1" applyFill="1" applyAlignment="1">
      <alignment horizontal="left" wrapText="1"/>
    </xf>
    <xf numFmtId="0" fontId="10" fillId="3" borderId="1" xfId="0" applyFont="1" applyFill="1" applyBorder="1" applyAlignment="1">
      <alignment horizontal="left" wrapText="1"/>
    </xf>
    <xf numFmtId="0" fontId="0" fillId="0" borderId="0" xfId="0" applyAlignment="1">
      <alignment horizontal="left"/>
    </xf>
    <xf numFmtId="0" fontId="2" fillId="0" borderId="0" xfId="0" applyFont="1" applyAlignment="1">
      <alignment horizontal="left"/>
    </xf>
    <xf numFmtId="0" fontId="4" fillId="8" borderId="0" xfId="0" applyFont="1" applyFill="1" applyAlignment="1">
      <alignment horizontal="left" wrapText="1"/>
    </xf>
    <xf numFmtId="0" fontId="1" fillId="9" borderId="0" xfId="0" applyFont="1" applyFill="1" applyAlignment="1">
      <alignment horizontal="left" wrapText="1"/>
    </xf>
    <xf numFmtId="0" fontId="1" fillId="6" borderId="0" xfId="0" applyFont="1" applyFill="1" applyAlignment="1">
      <alignment horizontal="left" wrapText="1"/>
    </xf>
    <xf numFmtId="1" fontId="2" fillId="3" borderId="1" xfId="0" applyNumberFormat="1" applyFont="1" applyFill="1" applyBorder="1" applyAlignment="1">
      <alignment horizontal="left"/>
    </xf>
    <xf numFmtId="0" fontId="0" fillId="3" borderId="1" xfId="0" applyFill="1" applyBorder="1" applyAlignment="1">
      <alignment horizontal="center" wrapText="1"/>
    </xf>
    <xf numFmtId="0" fontId="14" fillId="3" borderId="1" xfId="0" applyFont="1" applyFill="1" applyBorder="1" applyAlignment="1">
      <alignment horizontal="left" wrapText="1"/>
    </xf>
    <xf numFmtId="0" fontId="10" fillId="3" borderId="1" xfId="0" applyFont="1" applyFill="1" applyBorder="1" applyAlignment="1">
      <alignment horizontal="left" vertical="top"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3">
    <cellStyle name="Comma" xfId="2" builtinId="3"/>
    <cellStyle name="Normal" xfId="0" builtinId="0"/>
    <cellStyle name="Normal 5" xfId="1" xr:uid="{00000000-0005-0000-0000-000002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left"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30" formatCode="@"/>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center" vertical="bottom" textRotation="0" wrapText="0"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textRotation="0" wrapText="1"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50</xdr:row>
      <xdr:rowOff>59972</xdr:rowOff>
    </xdr:from>
    <xdr:to>
      <xdr:col>2</xdr:col>
      <xdr:colOff>2006953</xdr:colOff>
      <xdr:row>53</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50" totalsRowShown="0" headerRowDxfId="36" dataDxfId="35" tableBorderDxfId="34">
  <autoFilter ref="A1:AH50" xr:uid="{00000000-0009-0000-0100-000002000000}"/>
  <tableColumns count="34">
    <tableColumn id="1" xr3:uid="{00000000-0010-0000-0000-000001000000}" name="UtilityID" dataDxfId="33">
      <calculatedColumnFormula>'READ ME FIRST'!$D$12</calculatedColumnFormula>
    </tableColumn>
    <tableColumn id="2" xr3:uid="{00000000-0010-0000-0000-000002000000}" name="Submission Date" dataDxfId="32"/>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A21" zoomScale="80" zoomScaleNormal="80" workbookViewId="0">
      <selection activeCell="E15" sqref="E15"/>
    </sheetView>
  </sheetViews>
  <sheetFormatPr defaultColWidth="8.81640625" defaultRowHeight="14.5" x14ac:dyDescent="0.35"/>
  <cols>
    <col min="1" max="1" width="7.54296875" customWidth="1"/>
    <col min="2" max="2" width="19.453125" customWidth="1"/>
    <col min="3" max="3" width="22.1796875" customWidth="1"/>
    <col min="4" max="4" width="24.54296875" bestFit="1" customWidth="1"/>
    <col min="5" max="5" width="112.1796875" customWidth="1"/>
    <col min="6" max="6" width="13.54296875" customWidth="1"/>
    <col min="7" max="7" width="18.81640625" customWidth="1"/>
    <col min="8" max="8" width="7.81640625" customWidth="1"/>
  </cols>
  <sheetData>
    <row r="1" spans="2:8" s="7" customFormat="1" ht="26" x14ac:dyDescent="0.6">
      <c r="B1" s="15" t="s">
        <v>0</v>
      </c>
    </row>
    <row r="2" spans="2:8" s="7" customFormat="1" ht="14.5" customHeight="1" x14ac:dyDescent="0.6">
      <c r="B2" s="15"/>
    </row>
    <row r="3" spans="2:8" s="7" customFormat="1" ht="14.5" customHeight="1" thickBot="1" x14ac:dyDescent="0.5">
      <c r="B3" s="18"/>
    </row>
    <row r="4" spans="2:8" s="7" customFormat="1" x14ac:dyDescent="0.35">
      <c r="B4" s="10" t="s">
        <v>1</v>
      </c>
      <c r="C4" s="11"/>
      <c r="D4" s="11"/>
      <c r="E4" s="11"/>
      <c r="F4" s="11"/>
      <c r="G4" s="11"/>
      <c r="H4" s="12"/>
    </row>
    <row r="5" spans="2:8" s="7" customFormat="1" ht="44.5" customHeight="1" x14ac:dyDescent="0.35">
      <c r="B5" s="8">
        <v>1</v>
      </c>
      <c r="C5" s="101" t="s">
        <v>2</v>
      </c>
      <c r="D5" s="101"/>
      <c r="E5" s="101"/>
      <c r="F5" s="101"/>
      <c r="G5" s="101"/>
      <c r="H5" s="102"/>
    </row>
    <row r="6" spans="2:8" s="7" customFormat="1" ht="44.5" customHeight="1" x14ac:dyDescent="0.35">
      <c r="B6" s="8">
        <v>2</v>
      </c>
      <c r="C6" s="105" t="s">
        <v>3</v>
      </c>
      <c r="D6" s="105"/>
      <c r="E6" s="105"/>
      <c r="F6" s="105"/>
      <c r="G6" s="105"/>
      <c r="H6" s="106"/>
    </row>
    <row r="7" spans="2:8" s="7" customFormat="1" ht="44.5" customHeight="1" x14ac:dyDescent="0.35">
      <c r="B7" s="8">
        <v>3</v>
      </c>
      <c r="C7" s="107" t="s">
        <v>4</v>
      </c>
      <c r="D7" s="107"/>
      <c r="E7" s="107"/>
      <c r="F7" s="107"/>
      <c r="G7" s="107"/>
      <c r="H7" s="108"/>
    </row>
    <row r="8" spans="2:8" s="7" customFormat="1" ht="44.5" customHeight="1" thickBot="1" x14ac:dyDescent="0.4">
      <c r="B8" s="9">
        <v>4</v>
      </c>
      <c r="C8" s="103" t="s">
        <v>5</v>
      </c>
      <c r="D8" s="103"/>
      <c r="E8" s="103"/>
      <c r="F8" s="103"/>
      <c r="G8" s="103"/>
      <c r="H8" s="104"/>
    </row>
    <row r="9" spans="2:8" s="7" customFormat="1" ht="26.5" customHeight="1" x14ac:dyDescent="0.35"/>
    <row r="10" spans="2:8" s="7" customFormat="1" ht="18" customHeight="1" x14ac:dyDescent="0.35"/>
    <row r="11" spans="2:8" s="7" customFormat="1" ht="18" customHeight="1" thickBot="1" x14ac:dyDescent="0.4">
      <c r="B11" s="13" t="s">
        <v>6</v>
      </c>
    </row>
    <row r="12" spans="2:8" s="7" customFormat="1" ht="18" customHeight="1" x14ac:dyDescent="0.35">
      <c r="B12" s="19" t="s">
        <v>7</v>
      </c>
      <c r="C12" s="16"/>
      <c r="D12" s="39" t="s">
        <v>8</v>
      </c>
      <c r="E12" s="13"/>
    </row>
    <row r="13" spans="2:8" s="7" customFormat="1" x14ac:dyDescent="0.35">
      <c r="B13" s="20" t="s">
        <v>9</v>
      </c>
      <c r="D13" s="22">
        <v>2022</v>
      </c>
    </row>
    <row r="14" spans="2:8" s="7" customFormat="1" x14ac:dyDescent="0.35">
      <c r="B14" s="20" t="s">
        <v>10</v>
      </c>
      <c r="D14" s="23" t="s">
        <v>11</v>
      </c>
    </row>
    <row r="15" spans="2:8" s="7" customFormat="1" ht="15" thickBot="1" x14ac:dyDescent="0.4">
      <c r="B15" s="21" t="s">
        <v>12</v>
      </c>
      <c r="C15" s="14"/>
      <c r="D15" s="17">
        <v>44718</v>
      </c>
    </row>
    <row r="16" spans="2:8" ht="15" thickBot="1" x14ac:dyDescent="0.4"/>
    <row r="17" spans="2:8" x14ac:dyDescent="0.35">
      <c r="B17" s="10" t="s">
        <v>13</v>
      </c>
      <c r="C17" s="11"/>
      <c r="D17" s="11"/>
      <c r="E17" s="11"/>
      <c r="F17" s="11"/>
      <c r="G17" s="11"/>
      <c r="H17" s="12"/>
    </row>
    <row r="18" spans="2:8" x14ac:dyDescent="0.35">
      <c r="B18" s="8"/>
      <c r="H18" s="36"/>
    </row>
    <row r="19" spans="2:8" ht="29" x14ac:dyDescent="0.35">
      <c r="B19" s="8"/>
      <c r="C19" s="41" t="s">
        <v>14</v>
      </c>
      <c r="D19" s="41" t="s">
        <v>15</v>
      </c>
      <c r="E19" s="41" t="s">
        <v>16</v>
      </c>
      <c r="F19" s="41" t="s">
        <v>17</v>
      </c>
      <c r="G19" s="42" t="s">
        <v>18</v>
      </c>
      <c r="H19" s="36"/>
    </row>
    <row r="20" spans="2:8" x14ac:dyDescent="0.35">
      <c r="B20" s="8"/>
      <c r="C20" s="40" t="s">
        <v>19</v>
      </c>
      <c r="D20" s="40" t="s">
        <v>20</v>
      </c>
      <c r="E20" s="54" t="s">
        <v>21</v>
      </c>
      <c r="F20" t="s">
        <v>22</v>
      </c>
      <c r="G20" t="s">
        <v>23</v>
      </c>
      <c r="H20" s="36"/>
    </row>
    <row r="21" spans="2:8" x14ac:dyDescent="0.35">
      <c r="B21" s="8"/>
      <c r="C21" s="40" t="s">
        <v>24</v>
      </c>
      <c r="D21" s="40" t="s">
        <v>12</v>
      </c>
      <c r="E21" s="54" t="s">
        <v>25</v>
      </c>
      <c r="F21" t="s">
        <v>26</v>
      </c>
      <c r="G21" t="s">
        <v>23</v>
      </c>
      <c r="H21" s="36"/>
    </row>
    <row r="22" spans="2:8" x14ac:dyDescent="0.35">
      <c r="B22" s="8"/>
      <c r="C22" s="40" t="s">
        <v>27</v>
      </c>
      <c r="D22" s="40" t="s">
        <v>28</v>
      </c>
      <c r="E22" s="54" t="s">
        <v>29</v>
      </c>
      <c r="F22" t="s">
        <v>22</v>
      </c>
      <c r="G22" t="s">
        <v>23</v>
      </c>
      <c r="H22" s="36"/>
    </row>
    <row r="23" spans="2:8" x14ac:dyDescent="0.35">
      <c r="B23" s="8"/>
      <c r="C23" s="40" t="s">
        <v>30</v>
      </c>
      <c r="D23" s="40" t="s">
        <v>31</v>
      </c>
      <c r="E23" s="54" t="s">
        <v>32</v>
      </c>
      <c r="F23" t="s">
        <v>33</v>
      </c>
      <c r="G23" t="s">
        <v>23</v>
      </c>
      <c r="H23" s="36"/>
    </row>
    <row r="24" spans="2:8" x14ac:dyDescent="0.35">
      <c r="B24" s="8"/>
      <c r="C24" s="40" t="s">
        <v>34</v>
      </c>
      <c r="D24" s="40" t="s">
        <v>35</v>
      </c>
      <c r="E24" s="54" t="s">
        <v>36</v>
      </c>
      <c r="F24" t="s">
        <v>22</v>
      </c>
      <c r="G24" t="s">
        <v>23</v>
      </c>
      <c r="H24" s="36"/>
    </row>
    <row r="25" spans="2:8" x14ac:dyDescent="0.35">
      <c r="B25" s="8"/>
      <c r="C25" s="40" t="s">
        <v>37</v>
      </c>
      <c r="D25" s="40" t="s">
        <v>38</v>
      </c>
      <c r="E25" s="54" t="s">
        <v>39</v>
      </c>
      <c r="F25" t="s">
        <v>22</v>
      </c>
      <c r="G25" t="s">
        <v>23</v>
      </c>
      <c r="H25" s="36"/>
    </row>
    <row r="26" spans="2:8" x14ac:dyDescent="0.35">
      <c r="B26" s="8"/>
      <c r="C26" s="40" t="s">
        <v>40</v>
      </c>
      <c r="D26" s="40" t="s">
        <v>41</v>
      </c>
      <c r="E26" s="54" t="s">
        <v>42</v>
      </c>
      <c r="F26" t="s">
        <v>43</v>
      </c>
      <c r="G26" t="s">
        <v>23</v>
      </c>
      <c r="H26" s="36"/>
    </row>
    <row r="27" spans="2:8" x14ac:dyDescent="0.35">
      <c r="B27" s="8"/>
      <c r="C27" s="40" t="s">
        <v>44</v>
      </c>
      <c r="D27" s="40" t="s">
        <v>45</v>
      </c>
      <c r="E27" s="54" t="s">
        <v>46</v>
      </c>
      <c r="F27" t="s">
        <v>22</v>
      </c>
      <c r="G27" t="s">
        <v>23</v>
      </c>
      <c r="H27" s="36"/>
    </row>
    <row r="28" spans="2:8" ht="56.5" customHeight="1" x14ac:dyDescent="0.35">
      <c r="B28" s="8"/>
      <c r="C28" s="40" t="s">
        <v>47</v>
      </c>
      <c r="D28" s="40" t="s">
        <v>48</v>
      </c>
      <c r="E28" s="54" t="s">
        <v>49</v>
      </c>
      <c r="F28" t="s">
        <v>22</v>
      </c>
      <c r="G28" t="s">
        <v>23</v>
      </c>
      <c r="H28" s="36"/>
    </row>
    <row r="29" spans="2:8" ht="72.5" x14ac:dyDescent="0.35">
      <c r="B29" s="8"/>
      <c r="C29" s="40" t="s">
        <v>50</v>
      </c>
      <c r="D29" s="40" t="s">
        <v>51</v>
      </c>
      <c r="E29" s="54" t="s">
        <v>52</v>
      </c>
      <c r="F29" t="s">
        <v>22</v>
      </c>
      <c r="G29" t="s">
        <v>23</v>
      </c>
      <c r="H29" s="36"/>
    </row>
    <row r="30" spans="2:8" x14ac:dyDescent="0.35">
      <c r="B30" s="8"/>
      <c r="C30" s="40" t="s">
        <v>53</v>
      </c>
      <c r="D30" s="40" t="s">
        <v>54</v>
      </c>
      <c r="E30" s="54" t="s">
        <v>55</v>
      </c>
      <c r="F30" t="s">
        <v>33</v>
      </c>
      <c r="G30" t="s">
        <v>23</v>
      </c>
      <c r="H30" s="36"/>
    </row>
    <row r="31" spans="2:8" ht="29" x14ac:dyDescent="0.35">
      <c r="B31" s="8"/>
      <c r="C31" s="40" t="s">
        <v>56</v>
      </c>
      <c r="D31" s="40" t="s">
        <v>57</v>
      </c>
      <c r="E31" s="54" t="s">
        <v>58</v>
      </c>
      <c r="F31" t="s">
        <v>22</v>
      </c>
      <c r="G31" t="s">
        <v>23</v>
      </c>
      <c r="H31" s="36"/>
    </row>
    <row r="32" spans="2:8" x14ac:dyDescent="0.35">
      <c r="B32" s="8"/>
      <c r="C32" s="40" t="s">
        <v>59</v>
      </c>
      <c r="D32" s="40" t="s">
        <v>60</v>
      </c>
      <c r="E32" s="54" t="s">
        <v>61</v>
      </c>
      <c r="F32" t="s">
        <v>33</v>
      </c>
      <c r="G32" t="s">
        <v>23</v>
      </c>
      <c r="H32" s="36"/>
    </row>
    <row r="33" spans="2:8" x14ac:dyDescent="0.35">
      <c r="B33" s="8"/>
      <c r="C33" s="40" t="s">
        <v>62</v>
      </c>
      <c r="D33" s="40" t="s">
        <v>63</v>
      </c>
      <c r="E33" s="54" t="s">
        <v>64</v>
      </c>
      <c r="F33" t="s">
        <v>33</v>
      </c>
      <c r="G33" t="s">
        <v>23</v>
      </c>
      <c r="H33" s="36"/>
    </row>
    <row r="34" spans="2:8" x14ac:dyDescent="0.35">
      <c r="B34" s="8"/>
      <c r="C34" s="40" t="s">
        <v>65</v>
      </c>
      <c r="D34" s="40" t="s">
        <v>66</v>
      </c>
      <c r="E34" s="54" t="s">
        <v>67</v>
      </c>
      <c r="F34" t="s">
        <v>33</v>
      </c>
      <c r="G34" t="s">
        <v>23</v>
      </c>
      <c r="H34" s="36"/>
    </row>
    <row r="35" spans="2:8" ht="29" x14ac:dyDescent="0.35">
      <c r="B35" s="8"/>
      <c r="C35" s="40" t="s">
        <v>68</v>
      </c>
      <c r="D35" s="40" t="s">
        <v>69</v>
      </c>
      <c r="E35" s="54" t="s">
        <v>70</v>
      </c>
      <c r="F35" t="s">
        <v>33</v>
      </c>
      <c r="G35" t="s">
        <v>23</v>
      </c>
      <c r="H35" s="36"/>
    </row>
    <row r="36" spans="2:8" x14ac:dyDescent="0.35">
      <c r="B36" s="8"/>
      <c r="C36" s="40" t="s">
        <v>71</v>
      </c>
      <c r="D36" s="40" t="s">
        <v>72</v>
      </c>
      <c r="E36" s="54" t="s">
        <v>73</v>
      </c>
      <c r="F36" t="s">
        <v>33</v>
      </c>
      <c r="G36" t="s">
        <v>23</v>
      </c>
      <c r="H36" s="36"/>
    </row>
    <row r="37" spans="2:8" x14ac:dyDescent="0.35">
      <c r="B37" s="8"/>
      <c r="C37" s="40" t="s">
        <v>74</v>
      </c>
      <c r="D37" s="40" t="s">
        <v>75</v>
      </c>
      <c r="E37" s="54" t="s">
        <v>76</v>
      </c>
      <c r="F37" t="s">
        <v>33</v>
      </c>
      <c r="G37" t="s">
        <v>23</v>
      </c>
      <c r="H37" s="36"/>
    </row>
    <row r="38" spans="2:8" x14ac:dyDescent="0.35">
      <c r="B38" s="8"/>
      <c r="C38" s="40" t="s">
        <v>77</v>
      </c>
      <c r="D38" s="40" t="s">
        <v>78</v>
      </c>
      <c r="E38" s="54" t="s">
        <v>79</v>
      </c>
      <c r="F38" t="s">
        <v>33</v>
      </c>
      <c r="G38" t="s">
        <v>80</v>
      </c>
      <c r="H38" s="36"/>
    </row>
    <row r="39" spans="2:8" x14ac:dyDescent="0.35">
      <c r="B39" s="8"/>
      <c r="C39" s="40" t="s">
        <v>81</v>
      </c>
      <c r="D39" s="40" t="s">
        <v>82</v>
      </c>
      <c r="E39" s="54" t="s">
        <v>83</v>
      </c>
      <c r="F39" t="s">
        <v>33</v>
      </c>
      <c r="G39" t="s">
        <v>84</v>
      </c>
      <c r="H39" s="36"/>
    </row>
    <row r="40" spans="2:8" x14ac:dyDescent="0.35">
      <c r="B40" s="8"/>
      <c r="C40" s="40" t="s">
        <v>85</v>
      </c>
      <c r="D40" s="40" t="s">
        <v>86</v>
      </c>
      <c r="E40" s="54" t="s">
        <v>87</v>
      </c>
      <c r="F40" t="s">
        <v>33</v>
      </c>
      <c r="G40" t="s">
        <v>88</v>
      </c>
      <c r="H40" s="36"/>
    </row>
    <row r="41" spans="2:8" ht="29" x14ac:dyDescent="0.35">
      <c r="B41" s="8"/>
      <c r="C41" s="40" t="s">
        <v>89</v>
      </c>
      <c r="D41" s="40" t="s">
        <v>90</v>
      </c>
      <c r="E41" s="54" t="s">
        <v>91</v>
      </c>
      <c r="F41" t="s">
        <v>22</v>
      </c>
      <c r="G41" t="s">
        <v>23</v>
      </c>
      <c r="H41" s="36"/>
    </row>
    <row r="42" spans="2:8" x14ac:dyDescent="0.35">
      <c r="B42" s="8"/>
      <c r="C42" s="40" t="s">
        <v>92</v>
      </c>
      <c r="D42" s="40" t="s">
        <v>93</v>
      </c>
      <c r="E42" s="54" t="s">
        <v>94</v>
      </c>
      <c r="F42" t="s">
        <v>22</v>
      </c>
      <c r="G42" t="s">
        <v>23</v>
      </c>
      <c r="H42" s="36"/>
    </row>
    <row r="43" spans="2:8" x14ac:dyDescent="0.35">
      <c r="B43" s="8"/>
      <c r="C43" s="40" t="s">
        <v>95</v>
      </c>
      <c r="D43" s="40" t="s">
        <v>96</v>
      </c>
      <c r="E43" s="54" t="s">
        <v>97</v>
      </c>
      <c r="F43" t="s">
        <v>22</v>
      </c>
      <c r="G43" t="s">
        <v>80</v>
      </c>
      <c r="H43" s="36"/>
    </row>
    <row r="44" spans="2:8" x14ac:dyDescent="0.35">
      <c r="B44" s="8"/>
      <c r="C44" s="40" t="s">
        <v>98</v>
      </c>
      <c r="D44" s="40" t="s">
        <v>99</v>
      </c>
      <c r="E44" s="54" t="s">
        <v>100</v>
      </c>
      <c r="F44" t="s">
        <v>22</v>
      </c>
      <c r="G44" t="s">
        <v>84</v>
      </c>
      <c r="H44" s="36"/>
    </row>
    <row r="45" spans="2:8" x14ac:dyDescent="0.35">
      <c r="B45" s="8"/>
      <c r="C45" s="40" t="s">
        <v>101</v>
      </c>
      <c r="D45" s="40" t="s">
        <v>102</v>
      </c>
      <c r="E45" s="54" t="s">
        <v>103</v>
      </c>
      <c r="F45" t="s">
        <v>22</v>
      </c>
      <c r="G45" t="s">
        <v>88</v>
      </c>
      <c r="H45" s="36"/>
    </row>
    <row r="46" spans="2:8" x14ac:dyDescent="0.35">
      <c r="B46" s="8"/>
      <c r="C46" s="40" t="s">
        <v>104</v>
      </c>
      <c r="D46" s="40" t="s">
        <v>105</v>
      </c>
      <c r="E46" s="54" t="s">
        <v>106</v>
      </c>
      <c r="F46" t="s">
        <v>22</v>
      </c>
      <c r="G46" t="s">
        <v>107</v>
      </c>
      <c r="H46" s="36"/>
    </row>
    <row r="47" spans="2:8" ht="29" x14ac:dyDescent="0.35">
      <c r="B47" s="8"/>
      <c r="C47" s="40" t="s">
        <v>108</v>
      </c>
      <c r="D47" s="40" t="s">
        <v>109</v>
      </c>
      <c r="E47" s="54" t="s">
        <v>110</v>
      </c>
      <c r="F47" t="s">
        <v>22</v>
      </c>
      <c r="G47" t="s">
        <v>111</v>
      </c>
      <c r="H47" s="36"/>
    </row>
    <row r="48" spans="2:8" x14ac:dyDescent="0.35">
      <c r="B48" s="8"/>
      <c r="C48" s="38" t="s">
        <v>112</v>
      </c>
      <c r="D48" s="38"/>
      <c r="E48" s="38"/>
      <c r="F48" s="38"/>
      <c r="H48" s="36"/>
    </row>
    <row r="49" spans="2:8" x14ac:dyDescent="0.35">
      <c r="B49" s="8"/>
      <c r="H49" s="36"/>
    </row>
    <row r="50" spans="2:8" ht="15" thickBot="1" x14ac:dyDescent="0.4">
      <c r="B50" s="9"/>
      <c r="C50" s="75"/>
      <c r="D50" s="75"/>
      <c r="E50" s="75"/>
      <c r="F50" s="75"/>
      <c r="G50" s="75"/>
      <c r="H50" s="76"/>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163"/>
  <sheetViews>
    <sheetView showGridLines="0" tabSelected="1" topLeftCell="D1" zoomScale="50" zoomScaleNormal="50" workbookViewId="0">
      <selection activeCell="G1" sqref="G1"/>
    </sheetView>
  </sheetViews>
  <sheetFormatPr defaultColWidth="9.1796875" defaultRowHeight="14.5" x14ac:dyDescent="0.35"/>
  <cols>
    <col min="1" max="1" width="10.1796875" style="1" bestFit="1" customWidth="1"/>
    <col min="2" max="2" width="17.81640625" style="1" customWidth="1"/>
    <col min="3" max="3" width="47" style="1" customWidth="1"/>
    <col min="4" max="4" width="25.81640625" style="1" customWidth="1"/>
    <col min="5" max="5" width="91.453125" style="54" customWidth="1"/>
    <col min="6" max="6" width="61.453125" customWidth="1"/>
    <col min="7" max="7" width="13.81640625" customWidth="1"/>
    <col min="8" max="8" width="36.1796875" style="1" customWidth="1"/>
    <col min="9" max="9" width="15.54296875" style="1" customWidth="1"/>
    <col min="10" max="10" width="33.1796875" style="43" hidden="1" customWidth="1"/>
    <col min="11" max="11" width="12.453125" style="1" customWidth="1"/>
    <col min="12" max="12" width="19.54296875" style="51" customWidth="1"/>
    <col min="13" max="13" width="50.54296875" style="93" customWidth="1"/>
    <col min="14" max="14" width="30.54296875" style="1" customWidth="1"/>
    <col min="15" max="15" width="34.453125" style="1" customWidth="1"/>
    <col min="16" max="16" width="10" style="1" customWidth="1"/>
    <col min="17" max="17" width="10.1796875" customWidth="1"/>
    <col min="18" max="18" width="25.81640625" style="93" customWidth="1"/>
    <col min="19" max="21" width="25.81640625" style="1" customWidth="1"/>
    <col min="22" max="22" width="60.54296875" style="93" customWidth="1"/>
    <col min="23" max="23" width="52" style="1" customWidth="1"/>
    <col min="24" max="25" width="25.81640625" style="1" customWidth="1"/>
    <col min="26" max="26" width="25.81640625" style="26" customWidth="1"/>
    <col min="27" max="27" width="22.453125" style="72" customWidth="1"/>
    <col min="28" max="28" width="67.81640625" style="93" customWidth="1"/>
    <col min="29" max="29" width="29.54296875" style="1" customWidth="1"/>
    <col min="30" max="30" width="14.453125" style="1" customWidth="1"/>
    <col min="31" max="31" width="13.1796875" style="1" customWidth="1"/>
    <col min="32" max="32" width="14.81640625" style="1" customWidth="1"/>
    <col min="33" max="33" width="15.54296875" style="1" customWidth="1"/>
    <col min="34" max="16384" width="9.1796875" style="1"/>
  </cols>
  <sheetData>
    <row r="1" spans="1:34" s="6" customFormat="1" ht="43.5" x14ac:dyDescent="0.35">
      <c r="A1" s="4" t="s">
        <v>20</v>
      </c>
      <c r="B1" s="4" t="s">
        <v>12</v>
      </c>
      <c r="C1" s="4" t="s">
        <v>28</v>
      </c>
      <c r="D1" s="4" t="s">
        <v>31</v>
      </c>
      <c r="E1" s="4" t="s">
        <v>35</v>
      </c>
      <c r="F1" s="4" t="s">
        <v>38</v>
      </c>
      <c r="G1" s="4" t="s">
        <v>41</v>
      </c>
      <c r="H1" s="4" t="s">
        <v>45</v>
      </c>
      <c r="I1" s="4" t="s">
        <v>48</v>
      </c>
      <c r="J1" s="4" t="s">
        <v>51</v>
      </c>
      <c r="K1" s="4" t="s">
        <v>54</v>
      </c>
      <c r="L1" s="49" t="s">
        <v>57</v>
      </c>
      <c r="M1" s="95" t="s">
        <v>60</v>
      </c>
      <c r="N1" s="34" t="s">
        <v>63</v>
      </c>
      <c r="O1" s="34" t="s">
        <v>66</v>
      </c>
      <c r="P1" s="34" t="s">
        <v>69</v>
      </c>
      <c r="Q1" s="34" t="s">
        <v>72</v>
      </c>
      <c r="R1" s="94" t="s">
        <v>75</v>
      </c>
      <c r="S1" s="33" t="s">
        <v>78</v>
      </c>
      <c r="T1" s="33" t="s">
        <v>82</v>
      </c>
      <c r="U1" s="33" t="s">
        <v>86</v>
      </c>
      <c r="V1" s="96" t="s">
        <v>113</v>
      </c>
      <c r="W1" s="35" t="s">
        <v>114</v>
      </c>
      <c r="X1" s="35" t="s">
        <v>115</v>
      </c>
      <c r="Y1" s="35" t="s">
        <v>116</v>
      </c>
      <c r="Z1" s="35" t="s">
        <v>117</v>
      </c>
      <c r="AA1" s="70" t="s">
        <v>105</v>
      </c>
      <c r="AB1" s="90" t="s">
        <v>109</v>
      </c>
      <c r="AC1" s="3" t="s">
        <v>118</v>
      </c>
      <c r="AD1" s="5" t="s">
        <v>119</v>
      </c>
      <c r="AE1" s="25" t="s">
        <v>120</v>
      </c>
      <c r="AF1" s="4" t="s">
        <v>121</v>
      </c>
      <c r="AG1" s="4" t="s">
        <v>122</v>
      </c>
      <c r="AH1" s="4" t="s">
        <v>123</v>
      </c>
    </row>
    <row r="2" spans="1:34" ht="58" x14ac:dyDescent="0.35">
      <c r="A2" s="2" t="str">
        <f>'READ ME FIRST'!$D$12</f>
        <v>SCE</v>
      </c>
      <c r="B2" s="37">
        <v>44683</v>
      </c>
      <c r="C2" s="31" t="s">
        <v>124</v>
      </c>
      <c r="D2" s="32" t="str">
        <f>IF(Table2[[#This Row],[WMPInitiativeCategory]]="", "",INDEX('Initiative mapping-DO NOT EDIT'!$H$3:$H$12, MATCH(Table2[[#This Row],[WMPInitiativeCategory]],'Initiative mapping-DO NOT EDIT'!$G$3:$G$12,0)))</f>
        <v>7.3.2</v>
      </c>
      <c r="E2" s="44" t="s">
        <v>125</v>
      </c>
      <c r="F2" s="30"/>
      <c r="G2" s="80">
        <v>1</v>
      </c>
      <c r="H2" s="45" t="s">
        <v>126</v>
      </c>
      <c r="I2" s="48" t="s">
        <v>127</v>
      </c>
      <c r="J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Forecasting_Advanced weather monitoring and weather stations _SA-1_2022</v>
      </c>
      <c r="K2" s="47">
        <v>265</v>
      </c>
      <c r="L2" s="47" t="s">
        <v>128</v>
      </c>
      <c r="M2" s="64" t="s">
        <v>129</v>
      </c>
      <c r="N2" s="64">
        <v>0</v>
      </c>
      <c r="O2" s="64">
        <v>50</v>
      </c>
      <c r="P2" s="64">
        <v>110</v>
      </c>
      <c r="Q2" s="64">
        <v>150</v>
      </c>
      <c r="R2" s="64">
        <v>26</v>
      </c>
      <c r="S2" s="64"/>
      <c r="T2" s="64"/>
      <c r="U2" s="64"/>
      <c r="V2" s="65" t="s">
        <v>130</v>
      </c>
      <c r="W2" s="64"/>
      <c r="X2" s="64"/>
      <c r="Y2" s="64"/>
      <c r="Z2" s="64"/>
      <c r="AA2" s="47" t="s">
        <v>131</v>
      </c>
      <c r="AB2" s="69"/>
      <c r="AC2" s="2"/>
      <c r="AD2" s="2"/>
      <c r="AE2" s="27"/>
      <c r="AF2" s="28"/>
      <c r="AG2" s="29"/>
      <c r="AH2" s="29"/>
    </row>
    <row r="3" spans="1:34" ht="43.5" x14ac:dyDescent="0.35">
      <c r="A3" s="2" t="str">
        <f>'READ ME FIRST'!$D$12</f>
        <v>SCE</v>
      </c>
      <c r="B3" s="37">
        <v>44683</v>
      </c>
      <c r="C3" s="31" t="s">
        <v>124</v>
      </c>
      <c r="D3" s="32" t="str">
        <f>IF(Table2[[#This Row],[WMPInitiativeCategory]]="", "",INDEX('Initiative mapping-DO NOT EDIT'!$H$3:$H$12, MATCH(Table2[[#This Row],[WMPInitiativeCategory]],'Initiative mapping-DO NOT EDIT'!$G$3:$G$12,0)))</f>
        <v>7.3.2</v>
      </c>
      <c r="E3" s="44" t="s">
        <v>132</v>
      </c>
      <c r="F3" s="30"/>
      <c r="G3" s="80">
        <v>9</v>
      </c>
      <c r="H3" s="52" t="s">
        <v>133</v>
      </c>
      <c r="I3" s="45" t="s">
        <v>134</v>
      </c>
      <c r="J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_SA-9_2022</v>
      </c>
      <c r="K3" s="47">
        <v>269</v>
      </c>
      <c r="L3" s="47" t="s">
        <v>135</v>
      </c>
      <c r="M3" s="64"/>
      <c r="N3" s="64"/>
      <c r="O3" s="64"/>
      <c r="P3" s="64"/>
      <c r="Q3" s="64"/>
      <c r="R3" s="64"/>
      <c r="S3" s="64"/>
      <c r="T3" s="64"/>
      <c r="U3" s="64"/>
      <c r="V3" s="64" t="s">
        <v>136</v>
      </c>
      <c r="W3" s="64" t="s">
        <v>137</v>
      </c>
      <c r="X3" s="64"/>
      <c r="Y3" s="64"/>
      <c r="Z3" s="64"/>
      <c r="AA3" s="47" t="s">
        <v>131</v>
      </c>
      <c r="AB3" s="69"/>
      <c r="AC3" s="2"/>
      <c r="AD3" s="2"/>
      <c r="AE3" s="27"/>
      <c r="AF3" s="28"/>
      <c r="AG3" s="29"/>
      <c r="AH3" s="29"/>
    </row>
    <row r="4" spans="1:34" ht="87" x14ac:dyDescent="0.35">
      <c r="A4" s="2" t="str">
        <f>'READ ME FIRST'!$D$12</f>
        <v>SCE</v>
      </c>
      <c r="B4" s="37">
        <v>44683</v>
      </c>
      <c r="C4" s="31" t="s">
        <v>124</v>
      </c>
      <c r="D4" s="32" t="str">
        <f>IF(Table2[[#This Row],[WMPInitiativeCategory]]="", "",INDEX('Initiative mapping-DO NOT EDIT'!$H$3:$H$12, MATCH(Table2[[#This Row],[WMPInitiativeCategory]],'Initiative mapping-DO NOT EDIT'!$G$3:$G$12,0)))</f>
        <v>7.3.2</v>
      </c>
      <c r="E4" s="44" t="s">
        <v>132</v>
      </c>
      <c r="F4" s="30"/>
      <c r="G4" s="80">
        <v>10</v>
      </c>
      <c r="H4" s="45" t="s">
        <v>138</v>
      </c>
      <c r="I4" s="48" t="s">
        <v>139</v>
      </c>
      <c r="J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Forecasting_Continuous monitoring sensors _SA-10_2022</v>
      </c>
      <c r="K4" s="47">
        <v>272</v>
      </c>
      <c r="L4" s="47" t="s">
        <v>140</v>
      </c>
      <c r="M4" s="64" t="s">
        <v>141</v>
      </c>
      <c r="N4" s="64">
        <v>0</v>
      </c>
      <c r="O4" s="64">
        <v>4</v>
      </c>
      <c r="P4" s="64">
        <v>6</v>
      </c>
      <c r="Q4" s="64">
        <v>0</v>
      </c>
      <c r="R4" s="64" t="s">
        <v>142</v>
      </c>
      <c r="S4" s="64"/>
      <c r="T4" s="64"/>
      <c r="U4" s="64"/>
      <c r="V4" s="64"/>
      <c r="W4" s="64"/>
      <c r="X4" s="64"/>
      <c r="Y4" s="64"/>
      <c r="Z4" s="64"/>
      <c r="AA4" s="47" t="s">
        <v>131</v>
      </c>
      <c r="AB4" s="69"/>
      <c r="AC4" s="2"/>
      <c r="AD4" s="2"/>
      <c r="AE4" s="27"/>
      <c r="AF4" s="46"/>
      <c r="AG4" s="29"/>
      <c r="AH4" s="29"/>
    </row>
    <row r="5" spans="1:34" ht="116" x14ac:dyDescent="0.35">
      <c r="A5" s="2" t="str">
        <f>'READ ME FIRST'!$D$12</f>
        <v>SCE</v>
      </c>
      <c r="B5" s="37">
        <v>44683</v>
      </c>
      <c r="C5" s="31" t="s">
        <v>124</v>
      </c>
      <c r="D5" s="32" t="str">
        <f>IF(Table2[[#This Row],[WMPInitiativeCategory]]="", "",INDEX('Initiative mapping-DO NOT EDIT'!$H$3:$H$12, MATCH(Table2[[#This Row],[WMPInitiativeCategory]],'Initiative mapping-DO NOT EDIT'!$G$3:$G$12,0)))</f>
        <v>7.3.2</v>
      </c>
      <c r="E5" s="44" t="s">
        <v>143</v>
      </c>
      <c r="F5" s="30"/>
      <c r="G5" s="80">
        <v>8</v>
      </c>
      <c r="H5" s="45" t="s">
        <v>144</v>
      </c>
      <c r="I5" s="48" t="s">
        <v>145</v>
      </c>
      <c r="J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Forecasting_Forecast of a fire risk index, fire potential index, or similar  _SA-8_2022</v>
      </c>
      <c r="K5" s="47">
        <v>275</v>
      </c>
      <c r="L5" s="47" t="s">
        <v>135</v>
      </c>
      <c r="M5" s="64" t="s">
        <v>135</v>
      </c>
      <c r="N5" s="64"/>
      <c r="O5" s="64"/>
      <c r="P5" s="64"/>
      <c r="Q5" s="64"/>
      <c r="R5" s="64"/>
      <c r="S5" s="64"/>
      <c r="T5" s="64"/>
      <c r="U5" s="64"/>
      <c r="V5" s="64" t="s">
        <v>146</v>
      </c>
      <c r="W5" s="64" t="s">
        <v>147</v>
      </c>
      <c r="X5" s="64"/>
      <c r="Y5" s="64"/>
      <c r="Z5" s="64"/>
      <c r="AA5" s="47" t="s">
        <v>131</v>
      </c>
      <c r="AB5" s="64"/>
      <c r="AC5" s="2"/>
      <c r="AD5" s="2"/>
      <c r="AE5" s="27"/>
      <c r="AF5" s="28"/>
      <c r="AG5" s="29"/>
      <c r="AH5" s="29"/>
    </row>
    <row r="6" spans="1:34" ht="125.25" customHeight="1" x14ac:dyDescent="0.35">
      <c r="A6" s="2" t="str">
        <f>'READ ME FIRST'!$D$12</f>
        <v>SCE</v>
      </c>
      <c r="B6" s="37">
        <v>44683</v>
      </c>
      <c r="C6" s="31" t="s">
        <v>124</v>
      </c>
      <c r="D6" s="32" t="str">
        <f>IF(Table2[[#This Row],[WMPInitiativeCategory]]="", "",INDEX('Initiative mapping-DO NOT EDIT'!$H$3:$H$12, MATCH(Table2[[#This Row],[WMPInitiativeCategory]],'Initiative mapping-DO NOT EDIT'!$G$3:$G$12,0)))</f>
        <v>7.3.2</v>
      </c>
      <c r="E6" s="44" t="s">
        <v>148</v>
      </c>
      <c r="F6" s="30"/>
      <c r="G6" s="80">
        <v>3</v>
      </c>
      <c r="H6" s="52" t="s">
        <v>149</v>
      </c>
      <c r="I6" s="48" t="s">
        <v>150</v>
      </c>
      <c r="J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SCE_Situational Awareness &amp; Forecasting_Weather forecasting and estimating impacts on electric lines and equipment  _SA-3_2022</v>
      </c>
      <c r="K6" s="47">
        <v>283</v>
      </c>
      <c r="L6" s="47" t="s">
        <v>135</v>
      </c>
      <c r="M6" s="64" t="s">
        <v>135</v>
      </c>
      <c r="N6" s="64"/>
      <c r="O6" s="64"/>
      <c r="P6" s="64"/>
      <c r="Q6" s="64"/>
      <c r="R6" s="64"/>
      <c r="S6" s="64"/>
      <c r="T6" s="64"/>
      <c r="U6" s="64"/>
      <c r="V6" s="64" t="s">
        <v>151</v>
      </c>
      <c r="W6" s="64" t="s">
        <v>152</v>
      </c>
      <c r="X6" s="64"/>
      <c r="Y6" s="64"/>
      <c r="Z6" s="64"/>
      <c r="AA6" s="47" t="s">
        <v>131</v>
      </c>
      <c r="AB6" s="69"/>
      <c r="AC6" s="2"/>
      <c r="AD6" s="2"/>
      <c r="AE6" s="27"/>
      <c r="AF6" s="28"/>
      <c r="AG6" s="29"/>
      <c r="AH6" s="29"/>
    </row>
    <row r="7" spans="1:34" ht="102" customHeight="1" x14ac:dyDescent="0.35">
      <c r="A7" s="2" t="str">
        <f>'READ ME FIRST'!$D$12</f>
        <v>SCE</v>
      </c>
      <c r="B7" s="37">
        <v>44683</v>
      </c>
      <c r="C7" s="31" t="s">
        <v>153</v>
      </c>
      <c r="D7" s="32" t="str">
        <f>IF(Table2[[#This Row],[WMPInitiativeCategory]]="", "",INDEX('Initiative mapping-DO NOT EDIT'!$H$3:$H$12, MATCH(Table2[[#This Row],[WMPInitiativeCategory]],'Initiative mapping-DO NOT EDIT'!$G$3:$G$12,0)))</f>
        <v>7.3.3</v>
      </c>
      <c r="E7" s="44" t="s">
        <v>154</v>
      </c>
      <c r="F7" s="30"/>
      <c r="G7" s="80">
        <v>6</v>
      </c>
      <c r="H7" s="52" t="s">
        <v>155</v>
      </c>
      <c r="I7" s="48" t="s">
        <v>156</v>
      </c>
      <c r="J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Hardening_Circuit breaker maintenance and installation to de-energize lines upon detecting a fault  _SH-6_2022</v>
      </c>
      <c r="K7" s="47">
        <v>292</v>
      </c>
      <c r="L7" s="98" t="s">
        <v>157</v>
      </c>
      <c r="M7" s="83" t="s">
        <v>158</v>
      </c>
      <c r="N7" s="64">
        <v>0</v>
      </c>
      <c r="O7" s="64">
        <v>21</v>
      </c>
      <c r="P7" s="64">
        <v>90</v>
      </c>
      <c r="Q7" s="64">
        <v>113</v>
      </c>
      <c r="R7" s="83" t="s">
        <v>159</v>
      </c>
      <c r="S7" s="64"/>
      <c r="T7" s="64"/>
      <c r="U7" s="64"/>
      <c r="V7" s="64" t="s">
        <v>130</v>
      </c>
      <c r="W7" s="64"/>
      <c r="X7" s="64"/>
      <c r="Y7" s="64"/>
      <c r="Z7" s="64"/>
      <c r="AA7" s="47" t="s">
        <v>131</v>
      </c>
      <c r="AB7" s="69"/>
      <c r="AC7" s="2"/>
      <c r="AD7" s="2"/>
      <c r="AE7" s="27"/>
      <c r="AF7" s="28"/>
      <c r="AG7" s="29"/>
      <c r="AH7" s="29"/>
    </row>
    <row r="8" spans="1:34" ht="87" x14ac:dyDescent="0.35">
      <c r="A8" s="2" t="str">
        <f>'READ ME FIRST'!$D$12</f>
        <v>SCE</v>
      </c>
      <c r="B8" s="37">
        <v>44683</v>
      </c>
      <c r="C8" s="31" t="s">
        <v>153</v>
      </c>
      <c r="D8" s="32" t="str">
        <f>IF(Table2[[#This Row],[WMPInitiativeCategory]]="", "",INDEX('Initiative mapping-DO NOT EDIT'!$H$3:$H$12, MATCH(Table2[[#This Row],[WMPInitiativeCategory]],'Initiative mapping-DO NOT EDIT'!$G$3:$G$12,0)))</f>
        <v>7.3.3</v>
      </c>
      <c r="E8" s="44" t="s">
        <v>160</v>
      </c>
      <c r="F8" s="30"/>
      <c r="G8" s="80">
        <v>1</v>
      </c>
      <c r="H8" s="52" t="s">
        <v>161</v>
      </c>
      <c r="I8" s="48" t="s">
        <v>162</v>
      </c>
      <c r="J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_SH-1_2022</v>
      </c>
      <c r="K8" s="47">
        <v>294</v>
      </c>
      <c r="L8" s="47" t="s">
        <v>163</v>
      </c>
      <c r="M8" s="64" t="s">
        <v>164</v>
      </c>
      <c r="N8" s="64">
        <v>250</v>
      </c>
      <c r="O8" s="64">
        <v>555</v>
      </c>
      <c r="P8" s="64">
        <v>855</v>
      </c>
      <c r="Q8" s="64">
        <v>1100</v>
      </c>
      <c r="R8" s="64">
        <v>278</v>
      </c>
      <c r="S8" s="64"/>
      <c r="T8" s="64"/>
      <c r="U8" s="64"/>
      <c r="V8" s="64" t="s">
        <v>130</v>
      </c>
      <c r="W8" s="64"/>
      <c r="X8" s="64"/>
      <c r="Y8" s="64"/>
      <c r="Z8" s="64"/>
      <c r="AA8" s="47" t="s">
        <v>131</v>
      </c>
      <c r="AB8" s="69"/>
      <c r="AC8" s="2"/>
      <c r="AD8" s="2"/>
      <c r="AE8" s="27"/>
      <c r="AF8" s="28"/>
      <c r="AG8" s="29"/>
      <c r="AH8" s="29"/>
    </row>
    <row r="9" spans="1:34" ht="72.5" x14ac:dyDescent="0.35">
      <c r="A9" s="2" t="str">
        <f>'READ ME FIRST'!$D$12</f>
        <v>SCE</v>
      </c>
      <c r="B9" s="37">
        <v>44683</v>
      </c>
      <c r="C9" s="31" t="s">
        <v>153</v>
      </c>
      <c r="D9" s="32" t="str">
        <f>IF(Table2[[#This Row],[WMPInitiativeCategory]]="", "",INDEX('Initiative mapping-DO NOT EDIT'!$H$3:$H$12, MATCH(Table2[[#This Row],[WMPInitiativeCategory]],'Initiative mapping-DO NOT EDIT'!$G$3:$G$12,0)))</f>
        <v>7.3.3</v>
      </c>
      <c r="E9" s="44" t="s">
        <v>160</v>
      </c>
      <c r="F9" s="30"/>
      <c r="G9" s="80">
        <v>10</v>
      </c>
      <c r="H9" s="52" t="s">
        <v>165</v>
      </c>
      <c r="I9" s="48" t="s">
        <v>166</v>
      </c>
      <c r="J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_SH-10_2022</v>
      </c>
      <c r="K9" s="47">
        <v>301</v>
      </c>
      <c r="L9" s="47" t="s">
        <v>167</v>
      </c>
      <c r="M9" s="64" t="s">
        <v>168</v>
      </c>
      <c r="N9" s="64">
        <v>20</v>
      </c>
      <c r="O9" s="64">
        <v>184</v>
      </c>
      <c r="P9" s="64">
        <v>480</v>
      </c>
      <c r="Q9" s="64">
        <v>500</v>
      </c>
      <c r="R9" s="64">
        <v>257</v>
      </c>
      <c r="S9" s="64"/>
      <c r="T9" s="64"/>
      <c r="U9" s="64"/>
      <c r="V9" s="64" t="s">
        <v>130</v>
      </c>
      <c r="W9" s="64"/>
      <c r="X9" s="64"/>
      <c r="Y9" s="64"/>
      <c r="Z9" s="64"/>
      <c r="AA9" s="47" t="s">
        <v>131</v>
      </c>
      <c r="AB9" s="69"/>
      <c r="AC9" s="2"/>
      <c r="AD9" s="2"/>
      <c r="AE9" s="27"/>
      <c r="AF9" s="28"/>
      <c r="AG9" s="29"/>
      <c r="AH9" s="29"/>
    </row>
    <row r="10" spans="1:34" s="81" customFormat="1" ht="113.5" customHeight="1" x14ac:dyDescent="0.35">
      <c r="A10" s="80" t="str">
        <f>'READ ME FIRST'!$D$12</f>
        <v>SCE</v>
      </c>
      <c r="B10" s="37">
        <v>44683</v>
      </c>
      <c r="C10" s="31" t="s">
        <v>153</v>
      </c>
      <c r="D10" s="32" t="str">
        <f>IF(Table2[[#This Row],[WMPInitiativeCategory]]="", "",INDEX('Initiative mapping-DO NOT EDIT'!$H$3:$H$12, MATCH(Table2[[#This Row],[WMPInitiativeCategory]],'Initiative mapping-DO NOT EDIT'!$G$3:$G$12,0)))</f>
        <v>7.3.3</v>
      </c>
      <c r="E10" s="44" t="s">
        <v>160</v>
      </c>
      <c r="F10" s="30"/>
      <c r="G10" s="80">
        <v>16</v>
      </c>
      <c r="H10" s="45" t="s">
        <v>169</v>
      </c>
      <c r="I10" s="48" t="s">
        <v>170</v>
      </c>
      <c r="J1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Hardening_Covered conductor installation  _SH-16_2022</v>
      </c>
      <c r="K10" s="47">
        <v>303</v>
      </c>
      <c r="L10" s="47" t="s">
        <v>171</v>
      </c>
      <c r="M10" s="83" t="s">
        <v>172</v>
      </c>
      <c r="N10" s="64">
        <v>0</v>
      </c>
      <c r="O10" s="64">
        <v>15</v>
      </c>
      <c r="P10" s="64">
        <v>50</v>
      </c>
      <c r="Q10" s="64">
        <v>100</v>
      </c>
      <c r="R10" s="83" t="s">
        <v>173</v>
      </c>
      <c r="S10" s="64"/>
      <c r="T10" s="64"/>
      <c r="U10" s="64"/>
      <c r="V10" s="64" t="s">
        <v>130</v>
      </c>
      <c r="W10" s="64"/>
      <c r="X10" s="64"/>
      <c r="Y10" s="64"/>
      <c r="Z10" s="64"/>
      <c r="AA10" s="47" t="s">
        <v>131</v>
      </c>
      <c r="AB10" s="69"/>
      <c r="AC10" s="84"/>
      <c r="AD10" s="84"/>
      <c r="AE10" s="85"/>
      <c r="AF10" s="31"/>
      <c r="AG10" s="86"/>
      <c r="AH10" s="86"/>
    </row>
    <row r="11" spans="1:34" ht="87" x14ac:dyDescent="0.35">
      <c r="A11" s="2" t="str">
        <f>'READ ME FIRST'!$D$12</f>
        <v>SCE</v>
      </c>
      <c r="B11" s="37">
        <v>44683</v>
      </c>
      <c r="C11" s="31" t="s">
        <v>153</v>
      </c>
      <c r="D11" s="32" t="str">
        <f>IF(Table2[[#This Row],[WMPInitiativeCategory]]="", "",INDEX('Initiative mapping-DO NOT EDIT'!$H$3:$H$12, MATCH(Table2[[#This Row],[WMPInitiativeCategory]],'Initiative mapping-DO NOT EDIT'!$G$3:$G$12,0)))</f>
        <v>7.3.3</v>
      </c>
      <c r="E11" s="44" t="s">
        <v>174</v>
      </c>
      <c r="F11" s="30"/>
      <c r="G11" s="80">
        <v>4</v>
      </c>
      <c r="H11" s="52" t="s">
        <v>175</v>
      </c>
      <c r="I11" s="48" t="s">
        <v>176</v>
      </c>
      <c r="J1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Hardening_Expulsion fuse replacement  _SH-4_2022</v>
      </c>
      <c r="K11" s="47">
        <v>308</v>
      </c>
      <c r="L11" s="47" t="s">
        <v>177</v>
      </c>
      <c r="M11" s="64" t="s">
        <v>178</v>
      </c>
      <c r="N11" s="64">
        <v>45</v>
      </c>
      <c r="O11" s="64">
        <v>175</v>
      </c>
      <c r="P11" s="64">
        <v>350</v>
      </c>
      <c r="Q11" s="64">
        <v>350</v>
      </c>
      <c r="R11" s="64">
        <v>69</v>
      </c>
      <c r="S11" s="65"/>
      <c r="T11" s="65"/>
      <c r="U11" s="65"/>
      <c r="V11" s="65" t="s">
        <v>130</v>
      </c>
      <c r="W11" s="65"/>
      <c r="X11" s="65"/>
      <c r="Y11" s="65"/>
      <c r="Z11" s="65"/>
      <c r="AA11" s="47" t="s">
        <v>131</v>
      </c>
      <c r="AB11" s="69"/>
      <c r="AC11" s="2"/>
      <c r="AD11" s="2"/>
      <c r="AE11" s="27"/>
      <c r="AF11" s="28"/>
      <c r="AG11" s="29"/>
      <c r="AH11" s="29"/>
    </row>
    <row r="12" spans="1:34" ht="67.5" customHeight="1" x14ac:dyDescent="0.35">
      <c r="A12" s="2" t="str">
        <f>'READ ME FIRST'!$D$12</f>
        <v>SCE</v>
      </c>
      <c r="B12" s="37">
        <v>44683</v>
      </c>
      <c r="C12" s="31" t="s">
        <v>153</v>
      </c>
      <c r="D12" s="32" t="str">
        <f>IF(Table2[[#This Row],[WMPInitiativeCategory]]="", "",INDEX('Initiative mapping-DO NOT EDIT'!$H$3:$H$12, MATCH(Table2[[#This Row],[WMPInitiativeCategory]],'Initiative mapping-DO NOT EDIT'!$G$3:$G$12,0)))</f>
        <v>7.3.3</v>
      </c>
      <c r="E12" s="44" t="s">
        <v>179</v>
      </c>
      <c r="F12" s="30"/>
      <c r="G12" s="80">
        <v>7</v>
      </c>
      <c r="H12" s="52" t="s">
        <v>180</v>
      </c>
      <c r="I12" s="48" t="s">
        <v>181</v>
      </c>
      <c r="J1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_SH-7_2022</v>
      </c>
      <c r="K12" s="47">
        <v>310</v>
      </c>
      <c r="L12" s="47" t="s">
        <v>182</v>
      </c>
      <c r="M12" s="64" t="s">
        <v>183</v>
      </c>
      <c r="N12" s="64">
        <v>72</v>
      </c>
      <c r="O12" s="64">
        <v>72</v>
      </c>
      <c r="P12" s="64">
        <v>72</v>
      </c>
      <c r="Q12" s="64">
        <v>72</v>
      </c>
      <c r="R12" s="64">
        <v>104</v>
      </c>
      <c r="S12" s="47"/>
      <c r="T12" s="47"/>
      <c r="U12" s="64"/>
      <c r="V12" s="64" t="s">
        <v>130</v>
      </c>
      <c r="W12" s="64"/>
      <c r="X12" s="64"/>
      <c r="Y12" s="64"/>
      <c r="Z12" s="64"/>
      <c r="AA12" s="47" t="s">
        <v>184</v>
      </c>
      <c r="AB12" s="69"/>
      <c r="AC12" s="2"/>
      <c r="AD12" s="2"/>
      <c r="AE12" s="27"/>
      <c r="AF12" s="28"/>
      <c r="AG12" s="29"/>
      <c r="AH12" s="29"/>
    </row>
    <row r="13" spans="1:34" ht="54.75" customHeight="1" x14ac:dyDescent="0.35">
      <c r="A13" s="2" t="str">
        <f>'READ ME FIRST'!$D$12</f>
        <v>SCE</v>
      </c>
      <c r="B13" s="37">
        <v>44683</v>
      </c>
      <c r="C13" s="31" t="s">
        <v>153</v>
      </c>
      <c r="D13" s="32" t="str">
        <f>IF(Table2[[#This Row],[WMPInitiativeCategory]]="", "",INDEX('Initiative mapping-DO NOT EDIT'!$H$3:$H$12, MATCH(Table2[[#This Row],[WMPInitiativeCategory]],'Initiative mapping-DO NOT EDIT'!$G$3:$G$12,0)))</f>
        <v>7.3.3</v>
      </c>
      <c r="E13" s="44" t="s">
        <v>179</v>
      </c>
      <c r="F13" s="30"/>
      <c r="G13" s="80">
        <v>12</v>
      </c>
      <c r="H13" s="52" t="s">
        <v>185</v>
      </c>
      <c r="I13" s="48" t="s">
        <v>186</v>
      </c>
      <c r="J1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Hardening_Grid topology improvements to mitigate or reduce PSPS events  _SH-12_2022</v>
      </c>
      <c r="K13" s="47">
        <v>311</v>
      </c>
      <c r="L13" s="47" t="s">
        <v>135</v>
      </c>
      <c r="M13" s="64" t="s">
        <v>135</v>
      </c>
      <c r="N13" s="64"/>
      <c r="O13" s="47"/>
      <c r="P13" s="47"/>
      <c r="Q13" s="47"/>
      <c r="R13" s="47"/>
      <c r="S13" s="47"/>
      <c r="T13" s="47"/>
      <c r="U13" s="64"/>
      <c r="V13" s="64" t="s">
        <v>187</v>
      </c>
      <c r="W13" s="64" t="s">
        <v>188</v>
      </c>
      <c r="X13" s="47"/>
      <c r="Y13" s="47"/>
      <c r="Z13" s="64"/>
      <c r="AA13" s="47" t="s">
        <v>131</v>
      </c>
      <c r="AB13" s="69"/>
      <c r="AC13" s="2"/>
      <c r="AD13" s="2"/>
      <c r="AE13" s="27"/>
      <c r="AF13" s="28"/>
      <c r="AG13" s="29"/>
      <c r="AH13" s="29"/>
    </row>
    <row r="14" spans="1:34" ht="125.25" customHeight="1" x14ac:dyDescent="0.35">
      <c r="A14" s="2" t="str">
        <f>'READ ME FIRST'!$D$12</f>
        <v>SCE</v>
      </c>
      <c r="B14" s="37">
        <v>44683</v>
      </c>
      <c r="C14" s="31" t="s">
        <v>153</v>
      </c>
      <c r="D14" s="32" t="str">
        <f>IF(Table2[[#This Row],[WMPInitiativeCategory]]="", "",INDEX('Initiative mapping-DO NOT EDIT'!$H$3:$H$12, MATCH(Table2[[#This Row],[WMPInitiativeCategory]],'Initiative mapping-DO NOT EDIT'!$G$3:$G$12,0)))</f>
        <v>7.3.3</v>
      </c>
      <c r="E14" s="44" t="s">
        <v>189</v>
      </c>
      <c r="F14" s="30"/>
      <c r="G14" s="80">
        <v>5</v>
      </c>
      <c r="H14" s="52" t="s">
        <v>190</v>
      </c>
      <c r="I14" s="48" t="s">
        <v>191</v>
      </c>
      <c r="J1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Hardening_Installation of system automation equipment _SH-5_2022</v>
      </c>
      <c r="K14" s="47">
        <v>313</v>
      </c>
      <c r="L14" s="47" t="s">
        <v>192</v>
      </c>
      <c r="M14" s="64" t="s">
        <v>193</v>
      </c>
      <c r="N14" s="64">
        <v>0</v>
      </c>
      <c r="O14" s="64">
        <v>3</v>
      </c>
      <c r="P14" s="64">
        <v>12</v>
      </c>
      <c r="Q14" s="64">
        <v>15</v>
      </c>
      <c r="R14" s="64" t="s">
        <v>194</v>
      </c>
      <c r="S14" s="47"/>
      <c r="T14" s="47"/>
      <c r="U14" s="64"/>
      <c r="V14" s="64" t="s">
        <v>130</v>
      </c>
      <c r="W14" s="64"/>
      <c r="X14" s="47"/>
      <c r="Y14" s="47"/>
      <c r="Z14" s="64"/>
      <c r="AA14" s="47" t="s">
        <v>131</v>
      </c>
      <c r="AB14" s="69"/>
      <c r="AC14" s="2"/>
      <c r="AD14" s="2"/>
      <c r="AE14" s="27"/>
      <c r="AF14" s="28"/>
      <c r="AG14" s="29"/>
      <c r="AH14" s="29"/>
    </row>
    <row r="15" spans="1:34" ht="43.5" x14ac:dyDescent="0.35">
      <c r="A15" s="2" t="str">
        <f>'READ ME FIRST'!$D$12</f>
        <v>SCE</v>
      </c>
      <c r="B15" s="37">
        <v>44683</v>
      </c>
      <c r="C15" s="31" t="s">
        <v>153</v>
      </c>
      <c r="D15" s="32" t="str">
        <f>IF(Table2[[#This Row],[WMPInitiativeCategory]]="", "",INDEX('Initiative mapping-DO NOT EDIT'!$H$3:$H$12, MATCH(Table2[[#This Row],[WMPInitiativeCategory]],'Initiative mapping-DO NOT EDIT'!$G$3:$G$12,0)))</f>
        <v>7.3.3</v>
      </c>
      <c r="E15" s="44" t="s">
        <v>195</v>
      </c>
      <c r="F15" s="30"/>
      <c r="G15" s="80">
        <v>14</v>
      </c>
      <c r="H15" s="52" t="s">
        <v>196</v>
      </c>
      <c r="I15" s="48" t="s">
        <v>197</v>
      </c>
      <c r="J1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_SH-14_2022</v>
      </c>
      <c r="K15" s="47">
        <v>321</v>
      </c>
      <c r="L15" s="47" t="s">
        <v>198</v>
      </c>
      <c r="M15" s="64" t="s">
        <v>199</v>
      </c>
      <c r="N15" s="64">
        <v>210</v>
      </c>
      <c r="O15" s="64">
        <v>490</v>
      </c>
      <c r="P15" s="64">
        <v>980</v>
      </c>
      <c r="Q15" s="64">
        <v>1400</v>
      </c>
      <c r="R15" s="64">
        <v>935</v>
      </c>
      <c r="S15" s="47"/>
      <c r="T15" s="65"/>
      <c r="U15" s="65"/>
      <c r="V15" s="65" t="s">
        <v>130</v>
      </c>
      <c r="W15" s="65"/>
      <c r="X15" s="65"/>
      <c r="Y15" s="65"/>
      <c r="Z15" s="65"/>
      <c r="AA15" s="47" t="s">
        <v>131</v>
      </c>
      <c r="AB15" s="69"/>
      <c r="AC15" s="2"/>
      <c r="AD15" s="2"/>
      <c r="AE15" s="27"/>
      <c r="AF15" s="28"/>
      <c r="AG15" s="29"/>
      <c r="AH15" s="29"/>
    </row>
    <row r="16" spans="1:34" ht="60.65" customHeight="1" x14ac:dyDescent="0.35">
      <c r="A16" s="2" t="str">
        <f>'READ ME FIRST'!$D$12</f>
        <v>SCE</v>
      </c>
      <c r="B16" s="37">
        <v>44683</v>
      </c>
      <c r="C16" s="31" t="s">
        <v>153</v>
      </c>
      <c r="D16" s="32" t="str">
        <f>IF(Table2[[#This Row],[WMPInitiativeCategory]]="", "",INDEX('Initiative mapping-DO NOT EDIT'!$H$3:$H$12, MATCH(Table2[[#This Row],[WMPInitiativeCategory]],'Initiative mapping-DO NOT EDIT'!$G$3:$G$12,0)))</f>
        <v>7.3.3</v>
      </c>
      <c r="E16" s="44" t="s">
        <v>195</v>
      </c>
      <c r="F16" s="30"/>
      <c r="G16" s="80">
        <v>17</v>
      </c>
      <c r="H16" s="45" t="s">
        <v>200</v>
      </c>
      <c r="I16" s="48" t="s">
        <v>201</v>
      </c>
      <c r="J1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Hardening_Other corrective action  _SH-17_2022</v>
      </c>
      <c r="K16" s="47">
        <v>323</v>
      </c>
      <c r="L16" s="47" t="s">
        <v>135</v>
      </c>
      <c r="M16" s="64" t="s">
        <v>202</v>
      </c>
      <c r="N16" s="74"/>
      <c r="O16" s="74"/>
      <c r="P16" s="74"/>
      <c r="Q16" s="74"/>
      <c r="R16" s="64"/>
      <c r="S16" s="74"/>
      <c r="T16" s="74"/>
      <c r="U16" s="74"/>
      <c r="V16" s="64" t="s">
        <v>203</v>
      </c>
      <c r="W16" s="87" t="s">
        <v>204</v>
      </c>
      <c r="X16" s="74"/>
      <c r="Y16" s="74"/>
      <c r="Z16" s="74"/>
      <c r="AA16" s="47" t="s">
        <v>131</v>
      </c>
      <c r="AB16" s="69"/>
      <c r="AC16" s="2"/>
      <c r="AD16" s="2"/>
      <c r="AE16" s="27"/>
      <c r="AF16" s="46"/>
      <c r="AG16" s="29"/>
      <c r="AH16" s="29"/>
    </row>
    <row r="17" spans="1:34" ht="117" customHeight="1" x14ac:dyDescent="0.35">
      <c r="A17" s="2" t="str">
        <f>'READ ME FIRST'!$D$12</f>
        <v>SCE</v>
      </c>
      <c r="B17" s="37">
        <v>44683</v>
      </c>
      <c r="C17" s="31" t="s">
        <v>153</v>
      </c>
      <c r="D17" s="32" t="str">
        <f>IF(Table2[[#This Row],[WMPInitiativeCategory]]="", "",INDEX('Initiative mapping-DO NOT EDIT'!$H$3:$H$12, MATCH(Table2[[#This Row],[WMPInitiativeCategory]],'Initiative mapping-DO NOT EDIT'!$G$3:$G$12,0)))</f>
        <v>7.3.3</v>
      </c>
      <c r="E17" s="44" t="s">
        <v>205</v>
      </c>
      <c r="F17" s="30"/>
      <c r="G17" s="80">
        <v>13</v>
      </c>
      <c r="H17" s="52" t="s">
        <v>206</v>
      </c>
      <c r="I17" s="45" t="s">
        <v>207</v>
      </c>
      <c r="J1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Hardening_Transmission tower maintenance and replacement  _SH-13_2022</v>
      </c>
      <c r="K17" s="47">
        <v>331</v>
      </c>
      <c r="L17" s="45" t="s">
        <v>208</v>
      </c>
      <c r="M17" s="64" t="s">
        <v>209</v>
      </c>
      <c r="N17" s="64">
        <v>0</v>
      </c>
      <c r="O17" s="64">
        <v>0</v>
      </c>
      <c r="P17" s="64">
        <v>21</v>
      </c>
      <c r="Q17" s="64">
        <v>21</v>
      </c>
      <c r="R17" s="64" t="s">
        <v>210</v>
      </c>
      <c r="S17" s="64"/>
      <c r="T17" s="64"/>
      <c r="U17" s="64"/>
      <c r="V17" s="64" t="s">
        <v>130</v>
      </c>
      <c r="W17" s="64"/>
      <c r="X17" s="64"/>
      <c r="Y17" s="64"/>
      <c r="Z17" s="64"/>
      <c r="AA17" s="47" t="s">
        <v>131</v>
      </c>
      <c r="AB17" s="69"/>
      <c r="AC17" s="2"/>
      <c r="AD17" s="2"/>
      <c r="AE17" s="27"/>
      <c r="AF17" s="28"/>
      <c r="AG17" s="29"/>
      <c r="AH17" s="29"/>
    </row>
    <row r="18" spans="1:34" ht="101.5" x14ac:dyDescent="0.35">
      <c r="A18" s="2" t="str">
        <f>'READ ME FIRST'!$D$12</f>
        <v>SCE</v>
      </c>
      <c r="B18" s="37">
        <v>44683</v>
      </c>
      <c r="C18" s="31" t="s">
        <v>153</v>
      </c>
      <c r="D18" s="32" t="str">
        <f>IF(Table2[[#This Row],[WMPInitiativeCategory]]="", "",INDEX('Initiative mapping-DO NOT EDIT'!$H$3:$H$12, MATCH(Table2[[#This Row],[WMPInitiativeCategory]],'Initiative mapping-DO NOT EDIT'!$G$3:$G$12,0)))</f>
        <v>7.3.3</v>
      </c>
      <c r="E18" s="44" t="s">
        <v>211</v>
      </c>
      <c r="F18" s="30"/>
      <c r="G18" s="80">
        <v>2</v>
      </c>
      <c r="H18" s="52" t="s">
        <v>212</v>
      </c>
      <c r="I18" s="48" t="s">
        <v>213</v>
      </c>
      <c r="J1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Hardening_Undergrounding of electric lines and/or equipment  _SH-2_2022</v>
      </c>
      <c r="K18" s="47">
        <v>334</v>
      </c>
      <c r="L18" s="47" t="s">
        <v>163</v>
      </c>
      <c r="M18" s="64" t="s">
        <v>214</v>
      </c>
      <c r="N18" s="64">
        <v>0</v>
      </c>
      <c r="O18" s="64">
        <v>8</v>
      </c>
      <c r="P18" s="64">
        <v>9</v>
      </c>
      <c r="Q18" s="64">
        <v>11</v>
      </c>
      <c r="R18" s="64" t="s">
        <v>215</v>
      </c>
      <c r="S18" s="64"/>
      <c r="T18" s="64"/>
      <c r="U18" s="64"/>
      <c r="V18" s="64" t="s">
        <v>130</v>
      </c>
      <c r="W18" s="64"/>
      <c r="X18" s="64"/>
      <c r="Y18" s="64"/>
      <c r="Z18" s="64"/>
      <c r="AA18" s="47" t="s">
        <v>131</v>
      </c>
      <c r="AB18" s="69"/>
      <c r="AC18" s="2"/>
      <c r="AD18" s="2"/>
      <c r="AE18" s="27"/>
      <c r="AF18" s="28"/>
      <c r="AG18" s="29"/>
      <c r="AH18" s="29"/>
    </row>
    <row r="19" spans="1:34" ht="101.5" x14ac:dyDescent="0.35">
      <c r="A19" s="2" t="str">
        <f>'READ ME FIRST'!$D$12</f>
        <v>SCE</v>
      </c>
      <c r="B19" s="37">
        <v>44683</v>
      </c>
      <c r="C19" s="31" t="s">
        <v>153</v>
      </c>
      <c r="D19" s="32" t="str">
        <f>IF(Table2[[#This Row],[WMPInitiativeCategory]]="", "",INDEX('Initiative mapping-DO NOT EDIT'!$H$3:$H$12, MATCH(Table2[[#This Row],[WMPInitiativeCategory]],'Initiative mapping-DO NOT EDIT'!$G$3:$G$12,0)))</f>
        <v>7.3.3</v>
      </c>
      <c r="E19" s="44" t="s">
        <v>216</v>
      </c>
      <c r="F19" s="30"/>
      <c r="G19" s="80">
        <v>8</v>
      </c>
      <c r="H19" s="52" t="s">
        <v>217</v>
      </c>
      <c r="I19" s="48" t="s">
        <v>218</v>
      </c>
      <c r="J1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_SH-8_2022</v>
      </c>
      <c r="K19" s="47">
        <v>337</v>
      </c>
      <c r="L19" s="45" t="s">
        <v>219</v>
      </c>
      <c r="M19" s="64" t="s">
        <v>220</v>
      </c>
      <c r="N19" s="64">
        <v>0</v>
      </c>
      <c r="O19" s="64">
        <v>0</v>
      </c>
      <c r="P19" s="64">
        <v>0</v>
      </c>
      <c r="Q19" s="64">
        <v>6</v>
      </c>
      <c r="R19" s="64" t="s">
        <v>221</v>
      </c>
      <c r="S19" s="64"/>
      <c r="T19" s="64"/>
      <c r="U19" s="64"/>
      <c r="V19" s="64" t="s">
        <v>130</v>
      </c>
      <c r="W19" s="64"/>
      <c r="X19" s="64"/>
      <c r="Y19" s="64"/>
      <c r="Z19" s="64"/>
      <c r="AA19" s="47" t="s">
        <v>131</v>
      </c>
      <c r="AB19" s="69"/>
      <c r="AC19" s="2"/>
      <c r="AD19" s="2"/>
      <c r="AE19" s="27"/>
      <c r="AF19" s="28"/>
      <c r="AG19" s="29"/>
      <c r="AH19" s="29"/>
    </row>
    <row r="20" spans="1:34" ht="75.75" customHeight="1" x14ac:dyDescent="0.35">
      <c r="A20" s="2" t="str">
        <f>'READ ME FIRST'!$D$12</f>
        <v>SCE</v>
      </c>
      <c r="B20" s="37">
        <v>44683</v>
      </c>
      <c r="C20" s="31" t="s">
        <v>153</v>
      </c>
      <c r="D20" s="32" t="str">
        <f>IF(Table2[[#This Row],[WMPInitiativeCategory]]="", "",INDEX('Initiative mapping-DO NOT EDIT'!$H$3:$H$12, MATCH(Table2[[#This Row],[WMPInitiativeCategory]],'Initiative mapping-DO NOT EDIT'!$G$3:$G$12,0)))</f>
        <v>7.3.3</v>
      </c>
      <c r="E20" s="44" t="s">
        <v>216</v>
      </c>
      <c r="F20" s="30"/>
      <c r="G20" s="80">
        <v>11</v>
      </c>
      <c r="H20" s="52" t="s">
        <v>222</v>
      </c>
      <c r="I20" s="48" t="s">
        <v>223</v>
      </c>
      <c r="J2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_SH-11_2022</v>
      </c>
      <c r="K20" s="47">
        <v>340</v>
      </c>
      <c r="L20" s="45" t="s">
        <v>224</v>
      </c>
      <c r="M20" s="87" t="s">
        <v>225</v>
      </c>
      <c r="N20" s="64" t="s">
        <v>226</v>
      </c>
      <c r="O20" s="64" t="s">
        <v>227</v>
      </c>
      <c r="P20" s="64" t="s">
        <v>228</v>
      </c>
      <c r="Q20" s="64" t="s">
        <v>229</v>
      </c>
      <c r="R20" s="31" t="s">
        <v>230</v>
      </c>
      <c r="S20" s="64"/>
      <c r="T20" s="64"/>
      <c r="U20" s="64"/>
      <c r="V20" s="64" t="s">
        <v>130</v>
      </c>
      <c r="W20" s="64"/>
      <c r="X20" s="64"/>
      <c r="Y20" s="64"/>
      <c r="Z20" s="64"/>
      <c r="AA20" s="47" t="s">
        <v>231</v>
      </c>
      <c r="AB20" s="100" t="s">
        <v>232</v>
      </c>
      <c r="AC20" s="2"/>
      <c r="AD20" s="2"/>
      <c r="AE20" s="27"/>
      <c r="AF20" s="28"/>
      <c r="AG20" s="29"/>
      <c r="AH20" s="29"/>
    </row>
    <row r="21" spans="1:34" ht="78" customHeight="1" x14ac:dyDescent="0.35">
      <c r="A21" s="2" t="str">
        <f>'READ ME FIRST'!$D$12</f>
        <v>SCE</v>
      </c>
      <c r="B21" s="37">
        <v>44683</v>
      </c>
      <c r="C21" s="31" t="s">
        <v>153</v>
      </c>
      <c r="D21" s="32" t="str">
        <f>IF(Table2[[#This Row],[WMPInitiativeCategory]]="", "",INDEX('Initiative mapping-DO NOT EDIT'!$H$3:$H$12, MATCH(Table2[[#This Row],[WMPInitiativeCategory]],'Initiative mapping-DO NOT EDIT'!$G$3:$G$12,0)))</f>
        <v>7.3.3</v>
      </c>
      <c r="E21" s="44" t="s">
        <v>216</v>
      </c>
      <c r="F21" s="30"/>
      <c r="G21" s="80">
        <v>15</v>
      </c>
      <c r="H21" s="52" t="s">
        <v>233</v>
      </c>
      <c r="I21" s="48" t="s">
        <v>234</v>
      </c>
      <c r="J2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Design &amp; System Hardening_Updates to grid topology to minimize risk of ignition in HFTDs  _SH-15_2022</v>
      </c>
      <c r="K21" s="47">
        <v>341</v>
      </c>
      <c r="L21" s="47" t="s">
        <v>235</v>
      </c>
      <c r="M21" s="64" t="s">
        <v>236</v>
      </c>
      <c r="N21" s="64">
        <v>4</v>
      </c>
      <c r="O21" s="64">
        <v>7</v>
      </c>
      <c r="P21" s="64">
        <v>11</v>
      </c>
      <c r="Q21" s="64">
        <v>15</v>
      </c>
      <c r="R21" s="64">
        <v>4</v>
      </c>
      <c r="S21" s="64"/>
      <c r="T21" s="64"/>
      <c r="U21" s="64"/>
      <c r="V21" s="64" t="s">
        <v>130</v>
      </c>
      <c r="W21" s="64"/>
      <c r="X21" s="64"/>
      <c r="Y21" s="64"/>
      <c r="Z21" s="64"/>
      <c r="AA21" s="47" t="s">
        <v>131</v>
      </c>
      <c r="AB21" s="69"/>
      <c r="AC21" s="2"/>
      <c r="AD21" s="2"/>
      <c r="AE21" s="27"/>
      <c r="AF21" s="28"/>
      <c r="AG21" s="29"/>
      <c r="AH21" s="29"/>
    </row>
    <row r="22" spans="1:34" ht="73.5" customHeight="1" x14ac:dyDescent="0.35">
      <c r="A22" s="2" t="str">
        <f>'READ ME FIRST'!$D$12</f>
        <v>SCE</v>
      </c>
      <c r="B22" s="37">
        <v>44683</v>
      </c>
      <c r="C22" s="31" t="s">
        <v>237</v>
      </c>
      <c r="D22" s="32" t="str">
        <f>IF(Table2[[#This Row],[WMPInitiativeCategory]]="", "",INDEX('Initiative mapping-DO NOT EDIT'!$H$3:$H$12, MATCH(Table2[[#This Row],[WMPInitiativeCategory]],'Initiative mapping-DO NOT EDIT'!$G$3:$G$12,0)))</f>
        <v>7.3.4</v>
      </c>
      <c r="E22" s="44" t="s">
        <v>238</v>
      </c>
      <c r="F22" s="30"/>
      <c r="G22" s="80">
        <v>8</v>
      </c>
      <c r="H22" s="52" t="s">
        <v>239</v>
      </c>
      <c r="I22" s="45" t="s">
        <v>240</v>
      </c>
      <c r="J2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Inspections_Improvement of inspections _IN-8_2022</v>
      </c>
      <c r="K22" s="47">
        <v>347</v>
      </c>
      <c r="L22" s="47" t="s">
        <v>135</v>
      </c>
      <c r="M22" s="64" t="s">
        <v>135</v>
      </c>
      <c r="N22" s="45"/>
      <c r="O22" s="45"/>
      <c r="P22" s="45"/>
      <c r="Q22" s="45"/>
      <c r="R22" s="65"/>
      <c r="S22" s="45"/>
      <c r="T22" s="45"/>
      <c r="U22" s="65"/>
      <c r="V22" s="87" t="s">
        <v>241</v>
      </c>
      <c r="W22" s="64" t="s">
        <v>242</v>
      </c>
      <c r="X22" s="65"/>
      <c r="Y22" s="65"/>
      <c r="Z22" s="65"/>
      <c r="AA22" s="47" t="s">
        <v>131</v>
      </c>
      <c r="AB22" s="69"/>
      <c r="AC22" s="2"/>
      <c r="AD22" s="2"/>
      <c r="AE22" s="27"/>
      <c r="AF22" s="28"/>
      <c r="AG22" s="29"/>
      <c r="AH22" s="29"/>
    </row>
    <row r="23" spans="1:34" ht="58" x14ac:dyDescent="0.35">
      <c r="A23" s="2" t="str">
        <f>'READ ME FIRST'!$D$12</f>
        <v>SCE</v>
      </c>
      <c r="B23" s="37">
        <v>44683</v>
      </c>
      <c r="C23" s="31" t="s">
        <v>237</v>
      </c>
      <c r="D23" s="32" t="str">
        <f>IF(Table2[[#This Row],[WMPInitiativeCategory]]="", "",INDEX('Initiative mapping-DO NOT EDIT'!$H$3:$H$12, MATCH(Table2[[#This Row],[WMPInitiativeCategory]],'Initiative mapping-DO NOT EDIT'!$G$3:$G$12,0)))</f>
        <v>7.3.4</v>
      </c>
      <c r="E23" s="44" t="s">
        <v>243</v>
      </c>
      <c r="F23" s="30"/>
      <c r="G23" s="80">
        <v>3</v>
      </c>
      <c r="H23" s="52" t="s">
        <v>244</v>
      </c>
      <c r="I23" s="48" t="s">
        <v>245</v>
      </c>
      <c r="J2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distribution electric lines and equipment  _IN-3_2022</v>
      </c>
      <c r="K23" s="47">
        <v>352</v>
      </c>
      <c r="L23" s="47" t="s">
        <v>246</v>
      </c>
      <c r="M23" s="64" t="s">
        <v>247</v>
      </c>
      <c r="N23" s="64">
        <v>3480</v>
      </c>
      <c r="O23" s="64">
        <v>4408</v>
      </c>
      <c r="P23" s="64">
        <v>4408</v>
      </c>
      <c r="Q23" s="64">
        <v>4408</v>
      </c>
      <c r="R23" s="64">
        <v>4114</v>
      </c>
      <c r="S23" s="65"/>
      <c r="T23" s="65"/>
      <c r="U23" s="65"/>
      <c r="V23" s="65" t="s">
        <v>130</v>
      </c>
      <c r="W23" s="65"/>
      <c r="X23" s="65"/>
      <c r="Y23" s="65"/>
      <c r="Z23" s="65"/>
      <c r="AA23" s="47" t="s">
        <v>131</v>
      </c>
      <c r="AB23" s="69"/>
      <c r="AC23" s="2"/>
      <c r="AD23" s="2"/>
      <c r="AE23" s="27"/>
      <c r="AF23" s="28"/>
      <c r="AG23" s="29"/>
      <c r="AH23" s="29"/>
    </row>
    <row r="24" spans="1:34" ht="58" x14ac:dyDescent="0.35">
      <c r="A24" s="2" t="str">
        <f>'READ ME FIRST'!$D$12</f>
        <v>SCE</v>
      </c>
      <c r="B24" s="37">
        <v>44683</v>
      </c>
      <c r="C24" s="31" t="s">
        <v>237</v>
      </c>
      <c r="D24" s="32" t="str">
        <f>IF(Table2[[#This Row],[WMPInitiativeCategory]]="", "",INDEX('Initiative mapping-DO NOT EDIT'!$H$3:$H$12, MATCH(Table2[[#This Row],[WMPInitiativeCategory]],'Initiative mapping-DO NOT EDIT'!$G$3:$G$12,0)))</f>
        <v>7.3.4</v>
      </c>
      <c r="E24" s="44" t="s">
        <v>248</v>
      </c>
      <c r="F24" s="30"/>
      <c r="G24" s="80">
        <v>4</v>
      </c>
      <c r="H24" s="52" t="s">
        <v>249</v>
      </c>
      <c r="I24" s="48" t="s">
        <v>250</v>
      </c>
      <c r="J2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_IN-4_2022</v>
      </c>
      <c r="K24" s="47">
        <v>354</v>
      </c>
      <c r="L24" s="47" t="s">
        <v>251</v>
      </c>
      <c r="M24" s="64" t="s">
        <v>252</v>
      </c>
      <c r="N24" s="64">
        <v>150</v>
      </c>
      <c r="O24" s="64">
        <v>600</v>
      </c>
      <c r="P24" s="64">
        <v>900</v>
      </c>
      <c r="Q24" s="64">
        <v>1000</v>
      </c>
      <c r="R24" s="64">
        <v>176</v>
      </c>
      <c r="S24" s="64"/>
      <c r="T24" s="64"/>
      <c r="U24" s="64"/>
      <c r="V24" s="65" t="s">
        <v>130</v>
      </c>
      <c r="W24" s="65"/>
      <c r="X24" s="65"/>
      <c r="Y24" s="65"/>
      <c r="Z24" s="65"/>
      <c r="AA24" s="47" t="s">
        <v>131</v>
      </c>
      <c r="AB24" s="69"/>
      <c r="AC24" s="2"/>
      <c r="AD24" s="2"/>
      <c r="AE24" s="27"/>
      <c r="AF24" s="28"/>
      <c r="AG24" s="29"/>
      <c r="AH24" s="29"/>
    </row>
    <row r="25" spans="1:34" ht="101.5" x14ac:dyDescent="0.35">
      <c r="A25" s="2" t="str">
        <f>'READ ME FIRST'!$D$12</f>
        <v>SCE</v>
      </c>
      <c r="B25" s="37">
        <v>44683</v>
      </c>
      <c r="C25" s="31" t="s">
        <v>237</v>
      </c>
      <c r="D25" s="32" t="str">
        <f>IF(Table2[[#This Row],[WMPInitiativeCategory]]="", "",INDEX('Initiative mapping-DO NOT EDIT'!$H$3:$H$12, MATCH(Table2[[#This Row],[WMPInitiativeCategory]],'Initiative mapping-DO NOT EDIT'!$G$3:$G$12,0)))</f>
        <v>7.3.4</v>
      </c>
      <c r="E25" s="44" t="s">
        <v>248</v>
      </c>
      <c r="F25" s="30"/>
      <c r="G25" s="80">
        <v>9</v>
      </c>
      <c r="H25" s="52" t="s">
        <v>253</v>
      </c>
      <c r="I25" s="48" t="s">
        <v>254</v>
      </c>
      <c r="J2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Inspections_Infrared inspections of transmission electric lines and equipment  _IN-9_2022</v>
      </c>
      <c r="K25" s="47">
        <v>356</v>
      </c>
      <c r="L25" s="47" t="s">
        <v>255</v>
      </c>
      <c r="M25" s="64" t="s">
        <v>256</v>
      </c>
      <c r="N25" s="64" t="s">
        <v>257</v>
      </c>
      <c r="O25" s="64" t="s">
        <v>258</v>
      </c>
      <c r="P25" s="64" t="s">
        <v>259</v>
      </c>
      <c r="Q25" s="64" t="s">
        <v>260</v>
      </c>
      <c r="R25" s="64" t="s">
        <v>261</v>
      </c>
      <c r="S25" s="74"/>
      <c r="T25" s="74"/>
      <c r="U25" s="74"/>
      <c r="V25" s="74" t="s">
        <v>130</v>
      </c>
      <c r="W25" s="74"/>
      <c r="X25" s="74"/>
      <c r="Y25" s="74"/>
      <c r="Z25" s="74"/>
      <c r="AA25" s="47" t="s">
        <v>131</v>
      </c>
      <c r="AB25" s="69"/>
      <c r="AC25" s="2"/>
      <c r="AD25" s="2"/>
      <c r="AE25" s="27"/>
      <c r="AF25" s="46"/>
      <c r="AG25" s="29"/>
      <c r="AH25" s="29"/>
    </row>
    <row r="26" spans="1:34" ht="145" x14ac:dyDescent="0.35">
      <c r="A26" s="2" t="str">
        <f>'READ ME FIRST'!$D$12</f>
        <v>SCE</v>
      </c>
      <c r="B26" s="37">
        <v>44683</v>
      </c>
      <c r="C26" s="31" t="s">
        <v>237</v>
      </c>
      <c r="D26" s="32" t="str">
        <f>IF(Table2[[#This Row],[WMPInitiativeCategory]]="", "",INDEX('Initiative mapping-DO NOT EDIT'!$H$3:$H$12, MATCH(Table2[[#This Row],[WMPInitiativeCategory]],'Initiative mapping-DO NOT EDIT'!$G$3:$G$12,0)))</f>
        <v>7.3.4</v>
      </c>
      <c r="E26" s="44" t="s">
        <v>262</v>
      </c>
      <c r="F26" s="30"/>
      <c r="G26" s="80">
        <v>1</v>
      </c>
      <c r="H26" s="52" t="s">
        <v>263</v>
      </c>
      <c r="I26" s="48" t="s">
        <v>264</v>
      </c>
      <c r="J2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distribution electric lines and equipment, beyond inspections mandated by rules and regulations  _IN-1.1_2022</v>
      </c>
      <c r="K26" s="47">
        <v>362</v>
      </c>
      <c r="L26" s="47" t="s">
        <v>265</v>
      </c>
      <c r="M26" s="64" t="s">
        <v>266</v>
      </c>
      <c r="N26" s="74" t="s">
        <v>267</v>
      </c>
      <c r="O26" s="74" t="s">
        <v>268</v>
      </c>
      <c r="P26" s="74" t="s">
        <v>269</v>
      </c>
      <c r="Q26" s="74" t="s">
        <v>270</v>
      </c>
      <c r="R26" s="74" t="s">
        <v>271</v>
      </c>
      <c r="S26" s="65"/>
      <c r="T26" s="65"/>
      <c r="U26" s="65"/>
      <c r="V26" s="65" t="s">
        <v>130</v>
      </c>
      <c r="W26" s="65"/>
      <c r="X26" s="65"/>
      <c r="Y26" s="65"/>
      <c r="Z26" s="65"/>
      <c r="AA26" s="47" t="s">
        <v>231</v>
      </c>
      <c r="AB26" s="91" t="s">
        <v>272</v>
      </c>
      <c r="AC26" s="2"/>
      <c r="AD26" s="2"/>
      <c r="AE26" s="27"/>
      <c r="AF26" s="28"/>
      <c r="AG26" s="29"/>
      <c r="AH26" s="29"/>
    </row>
    <row r="27" spans="1:34" ht="58" x14ac:dyDescent="0.35">
      <c r="A27" s="2" t="str">
        <f>'READ ME FIRST'!$D$12</f>
        <v>SCE</v>
      </c>
      <c r="B27" s="37">
        <v>44683</v>
      </c>
      <c r="C27" s="31" t="s">
        <v>237</v>
      </c>
      <c r="D27" s="32" t="str">
        <f>IF(Table2[[#This Row],[WMPInitiativeCategory]]="", "",INDEX('Initiative mapping-DO NOT EDIT'!$H$3:$H$12, MATCH(Table2[[#This Row],[WMPInitiativeCategory]],'Initiative mapping-DO NOT EDIT'!$G$3:$G$12,0)))</f>
        <v>7.3.4</v>
      </c>
      <c r="E27" s="44" t="s">
        <v>273</v>
      </c>
      <c r="F27" s="30"/>
      <c r="G27" s="80">
        <v>5</v>
      </c>
      <c r="H27" s="52" t="s">
        <v>274</v>
      </c>
      <c r="I27" s="48" t="s">
        <v>275</v>
      </c>
      <c r="J2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Inspections_Generation High Fire Risk-Informed inspections and remediations in HFRA_IN-5_2022</v>
      </c>
      <c r="K27" s="47">
        <v>373</v>
      </c>
      <c r="L27" s="47" t="s">
        <v>265</v>
      </c>
      <c r="M27" s="64" t="s">
        <v>276</v>
      </c>
      <c r="N27" s="64">
        <v>0</v>
      </c>
      <c r="O27" s="64">
        <v>70</v>
      </c>
      <c r="P27" s="64">
        <v>190</v>
      </c>
      <c r="Q27" s="64">
        <v>190</v>
      </c>
      <c r="R27" s="64">
        <v>36</v>
      </c>
      <c r="S27" s="65"/>
      <c r="T27" s="65"/>
      <c r="U27" s="65"/>
      <c r="V27" s="65" t="s">
        <v>130</v>
      </c>
      <c r="W27" s="65"/>
      <c r="X27" s="65"/>
      <c r="Y27" s="65"/>
      <c r="Z27" s="65"/>
      <c r="AA27" s="47" t="s">
        <v>131</v>
      </c>
      <c r="AB27" s="69"/>
      <c r="AC27" s="2"/>
      <c r="AD27" s="2"/>
      <c r="AE27" s="27"/>
      <c r="AF27" s="28"/>
      <c r="AG27" s="29"/>
      <c r="AH27" s="29"/>
    </row>
    <row r="28" spans="1:34" ht="116" x14ac:dyDescent="0.35">
      <c r="A28" s="2" t="str">
        <f>'READ ME FIRST'!$D$12</f>
        <v>SCE</v>
      </c>
      <c r="B28" s="37">
        <v>44683</v>
      </c>
      <c r="C28" s="31" t="s">
        <v>237</v>
      </c>
      <c r="D28" s="32" t="str">
        <f>IF(Table2[[#This Row],[WMPInitiativeCategory]]="", "",INDEX('Initiative mapping-DO NOT EDIT'!$H$3:$H$12, MATCH(Table2[[#This Row],[WMPInitiativeCategory]],'Initiative mapping-DO NOT EDIT'!$G$3:$G$12,0)))</f>
        <v>7.3.4</v>
      </c>
      <c r="E28" s="44" t="s">
        <v>277</v>
      </c>
      <c r="F28" s="30"/>
      <c r="G28" s="80">
        <v>1</v>
      </c>
      <c r="H28" s="52" t="s">
        <v>278</v>
      </c>
      <c r="I28" s="48" t="s">
        <v>279</v>
      </c>
      <c r="J2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SCE_Asset Management &amp; Inspections_Other discretionary inspection of transmission electric lines and equipment, beyond inspections mandated by rules and regulations_IN-1.2_2022</v>
      </c>
      <c r="K28" s="47">
        <v>375</v>
      </c>
      <c r="L28" s="47" t="s">
        <v>265</v>
      </c>
      <c r="M28" s="64" t="s">
        <v>280</v>
      </c>
      <c r="N28" s="64" t="s">
        <v>281</v>
      </c>
      <c r="O28" s="64" t="s">
        <v>282</v>
      </c>
      <c r="P28" s="64" t="s">
        <v>283</v>
      </c>
      <c r="Q28" s="64" t="s">
        <v>284</v>
      </c>
      <c r="R28" s="74" t="s">
        <v>285</v>
      </c>
      <c r="S28" s="65"/>
      <c r="T28" s="65"/>
      <c r="U28" s="65"/>
      <c r="V28" s="65" t="s">
        <v>130</v>
      </c>
      <c r="W28" s="65"/>
      <c r="X28" s="65"/>
      <c r="Y28" s="65"/>
      <c r="Z28" s="65"/>
      <c r="AA28" s="47" t="s">
        <v>131</v>
      </c>
      <c r="AB28" s="69"/>
      <c r="AC28" s="2"/>
      <c r="AD28" s="2"/>
      <c r="AE28" s="27"/>
      <c r="AF28" s="28"/>
      <c r="AG28" s="29"/>
      <c r="AH28" s="29"/>
    </row>
    <row r="29" spans="1:34" customFormat="1" ht="87" x14ac:dyDescent="0.35">
      <c r="A29" s="2" t="str">
        <f>'READ ME FIRST'!$D$12</f>
        <v>SCE</v>
      </c>
      <c r="B29" s="37">
        <v>44683</v>
      </c>
      <c r="C29" s="31" t="s">
        <v>286</v>
      </c>
      <c r="D29" s="32" t="str">
        <f>IF(Table2[[#This Row],[WMPInitiativeCategory]]="", "",INDEX('Initiative mapping-DO NOT EDIT'!$H$3:$H$12, MATCH(Table2[[#This Row],[WMPInitiativeCategory]],'Initiative mapping-DO NOT EDIT'!$G$3:$G$12,0)))</f>
        <v>7.3.5</v>
      </c>
      <c r="E29" s="44" t="s">
        <v>287</v>
      </c>
      <c r="F29" s="74" t="s">
        <v>288</v>
      </c>
      <c r="G29" s="80" t="s">
        <v>607</v>
      </c>
      <c r="H29" s="74" t="s">
        <v>288</v>
      </c>
      <c r="I29" s="45" t="s">
        <v>289</v>
      </c>
      <c r="J2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distribution electric lines and equipment 
_N/A_2022</v>
      </c>
      <c r="K29" s="47">
        <v>396</v>
      </c>
      <c r="L29" s="47" t="s">
        <v>290</v>
      </c>
      <c r="M29" s="74" t="s">
        <v>291</v>
      </c>
      <c r="N29" s="64">
        <v>140365</v>
      </c>
      <c r="O29" s="64">
        <v>346966</v>
      </c>
      <c r="P29" s="64">
        <v>532922</v>
      </c>
      <c r="Q29" s="64">
        <v>600000</v>
      </c>
      <c r="R29" s="64">
        <v>238022</v>
      </c>
      <c r="S29" s="64"/>
      <c r="T29" s="64"/>
      <c r="U29" s="64"/>
      <c r="V29" s="74" t="s">
        <v>130</v>
      </c>
      <c r="W29" s="64"/>
      <c r="X29" s="64"/>
      <c r="Y29" s="64"/>
      <c r="Z29" s="64"/>
      <c r="AA29" s="45" t="s">
        <v>131</v>
      </c>
      <c r="AB29" s="69"/>
      <c r="AC29" s="2"/>
      <c r="AD29" s="2"/>
      <c r="AE29" s="27"/>
      <c r="AF29" s="28"/>
      <c r="AG29" s="29"/>
      <c r="AH29" s="29"/>
    </row>
    <row r="30" spans="1:34" customFormat="1" ht="87" x14ac:dyDescent="0.35">
      <c r="A30" s="2" t="str">
        <f>'READ ME FIRST'!$D$12</f>
        <v>SCE</v>
      </c>
      <c r="B30" s="37">
        <v>44683</v>
      </c>
      <c r="C30" s="31" t="s">
        <v>286</v>
      </c>
      <c r="D30" s="32" t="str">
        <f>IF(Table2[[#This Row],[WMPInitiativeCategory]]="", "",INDEX('Initiative mapping-DO NOT EDIT'!$H$3:$H$12, MATCH(Table2[[#This Row],[WMPInitiativeCategory]],'Initiative mapping-DO NOT EDIT'!$G$3:$G$12,0)))</f>
        <v>7.3.5</v>
      </c>
      <c r="E30" s="44" t="s">
        <v>292</v>
      </c>
      <c r="F30" s="74" t="s">
        <v>293</v>
      </c>
      <c r="G30" s="80" t="s">
        <v>607</v>
      </c>
      <c r="H30" s="74" t="s">
        <v>293</v>
      </c>
      <c r="I30" s="45" t="s">
        <v>289</v>
      </c>
      <c r="J3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Inspections_Detailed inspections of vegetation 
around transmission electric lines and equipment 
_N/A_2022</v>
      </c>
      <c r="K30" s="47">
        <v>396</v>
      </c>
      <c r="L30" s="47" t="s">
        <v>290</v>
      </c>
      <c r="M30" s="74" t="s">
        <v>294</v>
      </c>
      <c r="N30" s="64">
        <v>7053</v>
      </c>
      <c r="O30" s="64">
        <v>71462</v>
      </c>
      <c r="P30" s="64">
        <v>97316</v>
      </c>
      <c r="Q30" s="64">
        <v>100000</v>
      </c>
      <c r="R30" s="64">
        <v>17523</v>
      </c>
      <c r="S30" s="64"/>
      <c r="T30" s="64"/>
      <c r="U30" s="64"/>
      <c r="V30" s="74" t="s">
        <v>130</v>
      </c>
      <c r="W30" s="64"/>
      <c r="X30" s="64"/>
      <c r="Y30" s="64"/>
      <c r="Z30" s="64"/>
      <c r="AA30" s="45" t="s">
        <v>131</v>
      </c>
      <c r="AB30" s="69"/>
      <c r="AC30" s="2"/>
      <c r="AD30" s="2"/>
      <c r="AE30" s="27"/>
      <c r="AF30" s="28"/>
      <c r="AG30" s="29"/>
      <c r="AH30" s="29"/>
    </row>
    <row r="31" spans="1:34" customFormat="1" ht="87" x14ac:dyDescent="0.35">
      <c r="A31" s="2" t="str">
        <f>'READ ME FIRST'!$D$12</f>
        <v>SCE</v>
      </c>
      <c r="B31" s="37">
        <v>44683</v>
      </c>
      <c r="C31" s="31" t="s">
        <v>286</v>
      </c>
      <c r="D31" s="32" t="str">
        <f>IF(Table2[[#This Row],[WMPInitiativeCategory]]="", "",INDEX('Initiative mapping-DO NOT EDIT'!$H$3:$H$12, MATCH(Table2[[#This Row],[WMPInitiativeCategory]],'Initiative mapping-DO NOT EDIT'!$G$3:$G$12,0)))</f>
        <v>7.3.5</v>
      </c>
      <c r="E31" s="44" t="s">
        <v>295</v>
      </c>
      <c r="F31" s="74" t="s">
        <v>296</v>
      </c>
      <c r="G31" s="80" t="s">
        <v>607</v>
      </c>
      <c r="H31" s="74" t="s">
        <v>296</v>
      </c>
      <c r="I31" s="45" t="s">
        <v>289</v>
      </c>
      <c r="J3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Inspections_Emergency response vegetation management due to red flag warning or other urgent conditions   _N/A_2022</v>
      </c>
      <c r="K31" s="47">
        <v>400</v>
      </c>
      <c r="L31" s="47" t="s">
        <v>297</v>
      </c>
      <c r="M31" s="74" t="s">
        <v>298</v>
      </c>
      <c r="N31" s="64">
        <v>15050</v>
      </c>
      <c r="O31" s="64">
        <v>20903</v>
      </c>
      <c r="P31" s="73">
        <v>27870</v>
      </c>
      <c r="Q31" s="64">
        <v>0</v>
      </c>
      <c r="R31" s="73"/>
      <c r="S31" s="64"/>
      <c r="T31" s="64"/>
      <c r="U31" s="64"/>
      <c r="V31" s="74" t="s">
        <v>130</v>
      </c>
      <c r="W31" s="64"/>
      <c r="X31" s="64"/>
      <c r="Y31" s="64"/>
      <c r="Z31" s="64"/>
      <c r="AA31" s="45" t="s">
        <v>131</v>
      </c>
      <c r="AB31" s="91"/>
      <c r="AC31" s="2"/>
      <c r="AD31" s="2"/>
      <c r="AE31" s="27"/>
      <c r="AF31" s="28"/>
      <c r="AG31" s="29"/>
      <c r="AH31" s="29"/>
    </row>
    <row r="32" spans="1:34" customFormat="1" ht="158.15" customHeight="1" x14ac:dyDescent="0.35">
      <c r="A32" s="2" t="str">
        <f>'READ ME FIRST'!$D$12</f>
        <v>SCE</v>
      </c>
      <c r="B32" s="37">
        <v>44683</v>
      </c>
      <c r="C32" s="31" t="s">
        <v>286</v>
      </c>
      <c r="D32" s="32" t="str">
        <f>IF(Table2[[#This Row],[WMPInitiativeCategory]]="", "",INDEX('Initiative mapping-DO NOT EDIT'!$H$3:$H$12, MATCH(Table2[[#This Row],[WMPInitiativeCategory]],'Initiative mapping-DO NOT EDIT'!$G$3:$G$12,0)))</f>
        <v>7.3.5</v>
      </c>
      <c r="E32" s="44" t="s">
        <v>299</v>
      </c>
      <c r="F32" s="30"/>
      <c r="G32" s="80">
        <v>2</v>
      </c>
      <c r="H32" s="74" t="s">
        <v>300</v>
      </c>
      <c r="I32" s="48" t="s">
        <v>301</v>
      </c>
      <c r="J3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_VM-2_2022</v>
      </c>
      <c r="K32" s="47">
        <v>404</v>
      </c>
      <c r="L32" s="47" t="s">
        <v>302</v>
      </c>
      <c r="M32" s="64" t="s">
        <v>303</v>
      </c>
      <c r="N32" s="73">
        <v>29906</v>
      </c>
      <c r="O32" s="64">
        <v>47220</v>
      </c>
      <c r="P32" s="64">
        <v>66108</v>
      </c>
      <c r="Q32" s="64">
        <v>78700</v>
      </c>
      <c r="R32" s="73">
        <v>31198</v>
      </c>
      <c r="S32" s="64"/>
      <c r="T32" s="64"/>
      <c r="U32" s="64"/>
      <c r="V32" s="64" t="s">
        <v>130</v>
      </c>
      <c r="W32" s="64"/>
      <c r="X32" s="64"/>
      <c r="Y32" s="64"/>
      <c r="Z32" s="64"/>
      <c r="AA32" s="47" t="s">
        <v>131</v>
      </c>
      <c r="AB32" s="69"/>
      <c r="AC32" s="2"/>
      <c r="AD32" s="2"/>
      <c r="AE32" s="27"/>
      <c r="AF32" s="28"/>
      <c r="AG32" s="29"/>
      <c r="AH32" s="29"/>
    </row>
    <row r="33" spans="1:34" customFormat="1" ht="58" x14ac:dyDescent="0.35">
      <c r="A33" s="2" t="str">
        <f>'READ ME FIRST'!$D$12</f>
        <v>SCE</v>
      </c>
      <c r="B33" s="37">
        <v>44683</v>
      </c>
      <c r="C33" s="31" t="s">
        <v>286</v>
      </c>
      <c r="D33" s="32" t="str">
        <f>IF(Table2[[#This Row],[WMPInitiativeCategory]]="", "",INDEX('Initiative mapping-DO NOT EDIT'!$H$3:$H$12, MATCH(Table2[[#This Row],[WMPInitiativeCategory]],'Initiative mapping-DO NOT EDIT'!$G$3:$G$12,0)))</f>
        <v>7.3.5</v>
      </c>
      <c r="E33" s="44" t="s">
        <v>299</v>
      </c>
      <c r="F33" s="30"/>
      <c r="G33" s="80">
        <v>3</v>
      </c>
      <c r="H33" s="74" t="s">
        <v>304</v>
      </c>
      <c r="I33" s="48" t="s">
        <v>305</v>
      </c>
      <c r="J3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_VM-3_2022</v>
      </c>
      <c r="K33" s="47">
        <v>407</v>
      </c>
      <c r="L33" s="47" t="s">
        <v>306</v>
      </c>
      <c r="M33" s="64" t="s">
        <v>307</v>
      </c>
      <c r="N33" s="64">
        <v>2</v>
      </c>
      <c r="O33" s="64">
        <v>8</v>
      </c>
      <c r="P33" s="64">
        <v>28</v>
      </c>
      <c r="Q33" s="64">
        <v>32</v>
      </c>
      <c r="R33" s="64">
        <v>2</v>
      </c>
      <c r="S33" s="64"/>
      <c r="T33" s="64"/>
      <c r="U33" s="64"/>
      <c r="V33" s="64" t="s">
        <v>130</v>
      </c>
      <c r="W33" s="64" t="s">
        <v>308</v>
      </c>
      <c r="X33" s="64"/>
      <c r="Y33" s="64"/>
      <c r="Z33" s="64"/>
      <c r="AA33" s="47" t="s">
        <v>131</v>
      </c>
      <c r="AB33" s="69"/>
      <c r="AC33" s="2"/>
      <c r="AD33" s="2"/>
      <c r="AE33" s="27"/>
      <c r="AF33" s="28"/>
      <c r="AG33" s="29"/>
      <c r="AH33" s="29"/>
    </row>
    <row r="34" spans="1:34" customFormat="1" ht="101.5" x14ac:dyDescent="0.35">
      <c r="A34" s="2" t="str">
        <f>'READ ME FIRST'!$D$12</f>
        <v>SCE</v>
      </c>
      <c r="B34" s="37">
        <v>44683</v>
      </c>
      <c r="C34" s="31" t="s">
        <v>286</v>
      </c>
      <c r="D34" s="32" t="str">
        <f>IF(Table2[[#This Row],[WMPInitiativeCategory]]="", "",INDEX('Initiative mapping-DO NOT EDIT'!$H$3:$H$12, MATCH(Table2[[#This Row],[WMPInitiativeCategory]],'Initiative mapping-DO NOT EDIT'!$G$3:$G$12,0)))</f>
        <v>7.3.5</v>
      </c>
      <c r="E34" s="44" t="s">
        <v>299</v>
      </c>
      <c r="F34" s="65" t="s">
        <v>309</v>
      </c>
      <c r="G34" s="80" t="s">
        <v>607</v>
      </c>
      <c r="H34" s="65" t="s">
        <v>309</v>
      </c>
      <c r="I34" s="48" t="s">
        <v>289</v>
      </c>
      <c r="J3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Inspections_Fuel management and reduction of “slash” from vegetation management activities _N/A_2022</v>
      </c>
      <c r="K34" s="47">
        <v>407</v>
      </c>
      <c r="L34" s="47" t="s">
        <v>310</v>
      </c>
      <c r="M34" s="64" t="s">
        <v>311</v>
      </c>
      <c r="N34" s="64">
        <v>20938</v>
      </c>
      <c r="O34" s="64">
        <v>44080</v>
      </c>
      <c r="P34" s="64">
        <v>55100</v>
      </c>
      <c r="Q34" s="64">
        <v>0</v>
      </c>
      <c r="R34" s="73">
        <v>22281</v>
      </c>
      <c r="S34" s="64"/>
      <c r="T34" s="64"/>
      <c r="U34" s="64"/>
      <c r="V34" s="64" t="s">
        <v>130</v>
      </c>
      <c r="W34" s="64"/>
      <c r="X34" s="64"/>
      <c r="Y34" s="64"/>
      <c r="Z34" s="64"/>
      <c r="AA34" s="47" t="s">
        <v>131</v>
      </c>
      <c r="AB34" s="91"/>
      <c r="AC34" s="2"/>
      <c r="AD34" s="2"/>
      <c r="AE34" s="27"/>
      <c r="AF34" s="46"/>
      <c r="AG34" s="29"/>
      <c r="AH34" s="29"/>
    </row>
    <row r="35" spans="1:34" customFormat="1" ht="72.5" x14ac:dyDescent="0.35">
      <c r="A35" s="2" t="str">
        <f>'READ ME FIRST'!$D$12</f>
        <v>SCE</v>
      </c>
      <c r="B35" s="37">
        <v>44683</v>
      </c>
      <c r="C35" s="31" t="s">
        <v>286</v>
      </c>
      <c r="D35" s="32" t="str">
        <f>IF(Table2[[#This Row],[WMPInitiativeCategory]]="", "",INDEX('Initiative mapping-DO NOT EDIT'!$H$3:$H$12, MATCH(Table2[[#This Row],[WMPInitiativeCategory]],'Initiative mapping-DO NOT EDIT'!$G$3:$G$12,0)))</f>
        <v>7.3.5</v>
      </c>
      <c r="E35" s="74" t="s">
        <v>312</v>
      </c>
      <c r="F35" s="74" t="s">
        <v>313</v>
      </c>
      <c r="G35" s="80" t="s">
        <v>607</v>
      </c>
      <c r="H35" s="74" t="s">
        <v>313</v>
      </c>
      <c r="I35" s="45" t="s">
        <v>289</v>
      </c>
      <c r="J3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distribution electric lines and equipment _N/A_2022</v>
      </c>
      <c r="K35" s="47">
        <v>410</v>
      </c>
      <c r="L35" s="47" t="s">
        <v>314</v>
      </c>
      <c r="M35" s="74" t="s">
        <v>315</v>
      </c>
      <c r="N35" s="64">
        <v>0</v>
      </c>
      <c r="O35" s="64">
        <v>317</v>
      </c>
      <c r="P35" s="64">
        <v>500</v>
      </c>
      <c r="Q35" s="64">
        <v>500</v>
      </c>
      <c r="R35" s="64">
        <v>0</v>
      </c>
      <c r="S35" s="65"/>
      <c r="T35" s="65"/>
      <c r="U35" s="65"/>
      <c r="V35" s="74" t="s">
        <v>130</v>
      </c>
      <c r="W35" s="65" t="s">
        <v>316</v>
      </c>
      <c r="X35" s="65"/>
      <c r="Y35" s="65"/>
      <c r="Z35" s="65"/>
      <c r="AA35" s="45" t="s">
        <v>131</v>
      </c>
      <c r="AB35" s="69"/>
      <c r="AC35" s="2"/>
      <c r="AD35" s="2"/>
      <c r="AE35" s="27"/>
      <c r="AF35" s="28"/>
      <c r="AG35" s="29"/>
      <c r="AH35" s="29"/>
    </row>
    <row r="36" spans="1:34" customFormat="1" ht="72.5" x14ac:dyDescent="0.35">
      <c r="A36" s="2" t="str">
        <f>'READ ME FIRST'!$D$12</f>
        <v>SCE</v>
      </c>
      <c r="B36" s="37">
        <v>44683</v>
      </c>
      <c r="C36" s="31" t="s">
        <v>286</v>
      </c>
      <c r="D36" s="32" t="str">
        <f>IF(Table2[[#This Row],[WMPInitiativeCategory]]="", "",INDEX('Initiative mapping-DO NOT EDIT'!$H$3:$H$12, MATCH(Table2[[#This Row],[WMPInitiativeCategory]],'Initiative mapping-DO NOT EDIT'!$G$3:$G$12,0)))</f>
        <v>7.3.5</v>
      </c>
      <c r="E36" s="44" t="s">
        <v>317</v>
      </c>
      <c r="F36" s="74" t="s">
        <v>318</v>
      </c>
      <c r="G36" s="80" t="s">
        <v>607</v>
      </c>
      <c r="H36" s="74" t="s">
        <v>318</v>
      </c>
      <c r="I36" s="45" t="s">
        <v>289</v>
      </c>
      <c r="J3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Inspections_LiDAR inspections of vegetation around transmission electric lines and equipment 
_N/A_2022</v>
      </c>
      <c r="K36" s="47">
        <v>412</v>
      </c>
      <c r="L36" s="47" t="s">
        <v>314</v>
      </c>
      <c r="M36" s="64" t="s">
        <v>319</v>
      </c>
      <c r="N36" s="64">
        <v>708</v>
      </c>
      <c r="O36" s="64">
        <v>1386</v>
      </c>
      <c r="P36" s="64">
        <v>1539</v>
      </c>
      <c r="Q36" s="64">
        <v>1600</v>
      </c>
      <c r="R36" s="64">
        <v>747</v>
      </c>
      <c r="S36" s="64"/>
      <c r="T36" s="64"/>
      <c r="U36" s="64"/>
      <c r="V36" s="64" t="s">
        <v>130</v>
      </c>
      <c r="W36" s="64"/>
      <c r="X36" s="64"/>
      <c r="Y36" s="65"/>
      <c r="Z36" s="65"/>
      <c r="AA36" s="45" t="s">
        <v>131</v>
      </c>
      <c r="AB36" s="69"/>
      <c r="AC36" s="2"/>
      <c r="AD36" s="2"/>
      <c r="AE36" s="27"/>
      <c r="AF36" s="28"/>
      <c r="AG36" s="29"/>
      <c r="AH36" s="29"/>
    </row>
    <row r="37" spans="1:34" customFormat="1" ht="63" customHeight="1" x14ac:dyDescent="0.35">
      <c r="A37" s="2" t="str">
        <f>'READ ME FIRST'!$D$12</f>
        <v>SCE</v>
      </c>
      <c r="B37" s="37">
        <v>44683</v>
      </c>
      <c r="C37" s="31" t="s">
        <v>286</v>
      </c>
      <c r="D37" s="32" t="str">
        <f>IF(Table2[[#This Row],[WMPInitiativeCategory]]="", "",INDEX('Initiative mapping-DO NOT EDIT'!$H$3:$H$12, MATCH(Table2[[#This Row],[WMPInitiativeCategory]],'Initiative mapping-DO NOT EDIT'!$G$3:$G$12,0)))</f>
        <v>7.3.5</v>
      </c>
      <c r="E37" s="44" t="s">
        <v>320</v>
      </c>
      <c r="F37" s="74" t="s">
        <v>321</v>
      </c>
      <c r="G37" s="80" t="s">
        <v>607</v>
      </c>
      <c r="H37" s="74" t="s">
        <v>321</v>
      </c>
      <c r="I37" s="52" t="s">
        <v>289</v>
      </c>
      <c r="J3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Inspections_Quality assurance / quality control of inspections_N/A_2022</v>
      </c>
      <c r="K37" s="47">
        <v>416</v>
      </c>
      <c r="L37" s="47" t="s">
        <v>322</v>
      </c>
      <c r="M37" s="74" t="s">
        <v>323</v>
      </c>
      <c r="N37" s="97">
        <v>63000</v>
      </c>
      <c r="O37" s="64">
        <v>126000</v>
      </c>
      <c r="P37" s="64">
        <v>189000</v>
      </c>
      <c r="Q37" s="64">
        <v>252000</v>
      </c>
      <c r="R37" s="64">
        <v>111729</v>
      </c>
      <c r="S37" s="64"/>
      <c r="T37" s="64"/>
      <c r="U37" s="64"/>
      <c r="V37" s="74" t="s">
        <v>130</v>
      </c>
      <c r="W37" s="64"/>
      <c r="X37" s="64"/>
      <c r="Y37" s="64"/>
      <c r="Z37" s="64"/>
      <c r="AA37" s="45" t="s">
        <v>131</v>
      </c>
      <c r="AB37" s="69"/>
      <c r="AC37" s="2"/>
      <c r="AD37" s="2"/>
      <c r="AE37" s="27"/>
      <c r="AF37" s="28"/>
      <c r="AG37" s="29"/>
      <c r="AH37" s="29"/>
    </row>
    <row r="38" spans="1:34" customFormat="1" ht="63" customHeight="1" x14ac:dyDescent="0.35">
      <c r="A38" s="2" t="str">
        <f>'READ ME FIRST'!$D$12</f>
        <v>SCE</v>
      </c>
      <c r="B38" s="37">
        <v>44683</v>
      </c>
      <c r="C38" s="31" t="s">
        <v>286</v>
      </c>
      <c r="D38" s="32" t="str">
        <f>IF(Table2[[#This Row],[WMPInitiativeCategory]]="", "",INDEX('Initiative mapping-DO NOT EDIT'!$H$3:$H$12, MATCH(Table2[[#This Row],[WMPInitiativeCategory]],'Initiative mapping-DO NOT EDIT'!$G$3:$G$12,0)))</f>
        <v>7.3.5</v>
      </c>
      <c r="E38" s="44" t="s">
        <v>324</v>
      </c>
      <c r="F38" s="74" t="s">
        <v>324</v>
      </c>
      <c r="G38" s="80" t="s">
        <v>607</v>
      </c>
      <c r="H38" s="74" t="s">
        <v>324</v>
      </c>
      <c r="I38" s="45" t="s">
        <v>289</v>
      </c>
      <c r="J3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Inspections_Recruiting and training of vegetation management personnel_N/A_2022</v>
      </c>
      <c r="K38" s="47">
        <v>420</v>
      </c>
      <c r="L38" s="47" t="s">
        <v>325</v>
      </c>
      <c r="M38" s="74" t="s">
        <v>326</v>
      </c>
      <c r="N38" s="97">
        <v>95</v>
      </c>
      <c r="O38" s="97">
        <v>95</v>
      </c>
      <c r="P38" s="97">
        <v>95</v>
      </c>
      <c r="Q38" s="97">
        <v>95</v>
      </c>
      <c r="R38" s="97">
        <v>148</v>
      </c>
      <c r="S38" s="64"/>
      <c r="T38" s="64"/>
      <c r="U38" s="64"/>
      <c r="V38" s="74" t="s">
        <v>130</v>
      </c>
      <c r="W38" s="64"/>
      <c r="X38" s="64"/>
      <c r="Y38" s="64"/>
      <c r="Z38" s="64"/>
      <c r="AA38" s="45" t="s">
        <v>131</v>
      </c>
      <c r="AB38" s="69"/>
      <c r="AC38" s="2"/>
      <c r="AD38" s="2"/>
      <c r="AE38" s="27"/>
      <c r="AF38" s="28"/>
      <c r="AG38" s="29"/>
      <c r="AH38" s="29"/>
    </row>
    <row r="39" spans="1:34" customFormat="1" ht="72.5" x14ac:dyDescent="0.35">
      <c r="A39" s="2" t="str">
        <f>'READ ME FIRST'!$D$12</f>
        <v>SCE</v>
      </c>
      <c r="B39" s="37">
        <v>44683</v>
      </c>
      <c r="C39" s="31" t="s">
        <v>286</v>
      </c>
      <c r="D39" s="32" t="str">
        <f>IF(Table2[[#This Row],[WMPInitiativeCategory]]="", "",INDEX('Initiative mapping-DO NOT EDIT'!$H$3:$H$12, MATCH(Table2[[#This Row],[WMPInitiativeCategory]],'Initiative mapping-DO NOT EDIT'!$G$3:$G$12,0)))</f>
        <v>7.3.5</v>
      </c>
      <c r="E39" s="44" t="s">
        <v>327</v>
      </c>
      <c r="F39" s="30"/>
      <c r="G39" s="80">
        <v>1</v>
      </c>
      <c r="H39" s="74" t="s">
        <v>328</v>
      </c>
      <c r="I39" s="48" t="s">
        <v>329</v>
      </c>
      <c r="J3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_VM-1_2022</v>
      </c>
      <c r="K39" s="47">
        <v>425</v>
      </c>
      <c r="L39" s="47" t="s">
        <v>330</v>
      </c>
      <c r="M39" s="64" t="s">
        <v>331</v>
      </c>
      <c r="N39" s="77">
        <v>103</v>
      </c>
      <c r="O39" s="77">
        <v>103</v>
      </c>
      <c r="P39" s="77">
        <v>279</v>
      </c>
      <c r="Q39" s="77">
        <v>330</v>
      </c>
      <c r="R39" s="99">
        <v>119</v>
      </c>
      <c r="S39" s="77"/>
      <c r="T39" s="65"/>
      <c r="U39" s="65"/>
      <c r="V39" s="65" t="s">
        <v>130</v>
      </c>
      <c r="W39" s="65"/>
      <c r="X39" s="45"/>
      <c r="Y39" s="45"/>
      <c r="Z39" s="65"/>
      <c r="AA39" s="45" t="s">
        <v>131</v>
      </c>
      <c r="AB39" s="69"/>
      <c r="AC39" s="2"/>
      <c r="AD39" s="2"/>
      <c r="AE39" s="27"/>
      <c r="AF39" s="28"/>
      <c r="AG39" s="29"/>
      <c r="AH39" s="29"/>
    </row>
    <row r="40" spans="1:34" customFormat="1" ht="78.75" customHeight="1" x14ac:dyDescent="0.35">
      <c r="A40" s="2" t="str">
        <f>'READ ME FIRST'!$D$12</f>
        <v>SCE</v>
      </c>
      <c r="B40" s="37">
        <v>44683</v>
      </c>
      <c r="C40" s="31" t="s">
        <v>286</v>
      </c>
      <c r="D40" s="32" t="str">
        <f>IF(Table2[[#This Row],[WMPInitiativeCategory]]="", "",INDEX('Initiative mapping-DO NOT EDIT'!$H$3:$H$12, MATCH(Table2[[#This Row],[WMPInitiativeCategory]],'Initiative mapping-DO NOT EDIT'!$G$3:$G$12,0)))</f>
        <v>7.3.5</v>
      </c>
      <c r="E40" s="44" t="s">
        <v>327</v>
      </c>
      <c r="F40" s="30"/>
      <c r="G40" s="80">
        <v>4</v>
      </c>
      <c r="H40" s="74" t="s">
        <v>332</v>
      </c>
      <c r="I40" s="48" t="s">
        <v>333</v>
      </c>
      <c r="J4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Inspections_Removal and remediation of trees with strike potential to electric lines and equipment  _VM-4_2022</v>
      </c>
      <c r="K40" s="47">
        <v>427</v>
      </c>
      <c r="L40" s="45" t="s">
        <v>330</v>
      </c>
      <c r="M40" s="74" t="s">
        <v>334</v>
      </c>
      <c r="N40" s="64">
        <v>334</v>
      </c>
      <c r="O40" s="64">
        <v>676</v>
      </c>
      <c r="P40" s="64">
        <v>805</v>
      </c>
      <c r="Q40" s="64">
        <v>900</v>
      </c>
      <c r="R40" s="99">
        <v>325</v>
      </c>
      <c r="S40" s="77"/>
      <c r="T40" s="65"/>
      <c r="U40" s="65"/>
      <c r="V40" s="64" t="s">
        <v>130</v>
      </c>
      <c r="W40" s="64"/>
      <c r="X40" s="45"/>
      <c r="Y40" s="45"/>
      <c r="Z40" s="65"/>
      <c r="AA40" s="45" t="s">
        <v>231</v>
      </c>
      <c r="AB40" s="100" t="s">
        <v>335</v>
      </c>
      <c r="AC40" s="2"/>
      <c r="AD40" s="2"/>
      <c r="AE40" s="27"/>
      <c r="AF40" s="28"/>
      <c r="AG40" s="29"/>
      <c r="AH40" s="29"/>
    </row>
    <row r="41" spans="1:34" customFormat="1" ht="87" x14ac:dyDescent="0.35">
      <c r="A41" s="2" t="str">
        <f>'READ ME FIRST'!$D$12</f>
        <v>SCE</v>
      </c>
      <c r="B41" s="37">
        <v>44683</v>
      </c>
      <c r="C41" s="31" t="s">
        <v>286</v>
      </c>
      <c r="D41" s="32" t="str">
        <f>IF(Table2[[#This Row],[WMPInitiativeCategory]]="", "",INDEX('Initiative mapping-DO NOT EDIT'!$H$3:$H$12, MATCH(Table2[[#This Row],[WMPInitiativeCategory]],'Initiative mapping-DO NOT EDIT'!$G$3:$G$12,0)))</f>
        <v>7.3.5</v>
      </c>
      <c r="E41" s="44" t="s">
        <v>336</v>
      </c>
      <c r="F41" s="74" t="s">
        <v>337</v>
      </c>
      <c r="G41" s="80" t="s">
        <v>607</v>
      </c>
      <c r="H41" s="74" t="s">
        <v>337</v>
      </c>
      <c r="I41" s="45" t="s">
        <v>289</v>
      </c>
      <c r="J41"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inspections_N/A_2022</v>
      </c>
      <c r="K41" s="47">
        <v>428</v>
      </c>
      <c r="L41" s="47" t="s">
        <v>338</v>
      </c>
      <c r="M41" s="74" t="s">
        <v>339</v>
      </c>
      <c r="N41" s="64">
        <v>277</v>
      </c>
      <c r="O41" s="64">
        <v>553</v>
      </c>
      <c r="P41" s="64">
        <v>772</v>
      </c>
      <c r="Q41" s="64">
        <v>845</v>
      </c>
      <c r="R41" s="64">
        <v>294</v>
      </c>
      <c r="S41" s="65"/>
      <c r="T41" s="65"/>
      <c r="U41" s="65"/>
      <c r="V41" s="65" t="s">
        <v>130</v>
      </c>
      <c r="W41" s="65"/>
      <c r="X41" s="65"/>
      <c r="Y41" s="65"/>
      <c r="Z41" s="65"/>
      <c r="AA41" s="45" t="s">
        <v>131</v>
      </c>
      <c r="AB41" s="69"/>
      <c r="AC41" s="2"/>
      <c r="AD41" s="2"/>
      <c r="AE41" s="27"/>
      <c r="AF41" s="28"/>
      <c r="AG41" s="29"/>
      <c r="AH41" s="29"/>
    </row>
    <row r="42" spans="1:34" customFormat="1" ht="43.5" x14ac:dyDescent="0.35">
      <c r="A42" s="2" t="str">
        <f>'READ ME FIRST'!$D$12</f>
        <v>SCE</v>
      </c>
      <c r="B42" s="37">
        <v>44683</v>
      </c>
      <c r="C42" s="31" t="s">
        <v>286</v>
      </c>
      <c r="D42" s="32" t="str">
        <f>IF(Table2[[#This Row],[WMPInitiativeCategory]]="", "",INDEX('Initiative mapping-DO NOT EDIT'!$H$3:$H$12, MATCH(Table2[[#This Row],[WMPInitiativeCategory]],'Initiative mapping-DO NOT EDIT'!$G$3:$G$12,0)))</f>
        <v>7.3.5</v>
      </c>
      <c r="E42" s="44" t="s">
        <v>340</v>
      </c>
      <c r="F42" s="74" t="s">
        <v>341</v>
      </c>
      <c r="G42" s="80" t="s">
        <v>607</v>
      </c>
      <c r="H42" s="74" t="s">
        <v>341</v>
      </c>
      <c r="I42" s="45" t="s">
        <v>289</v>
      </c>
      <c r="J42"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Inspections_Substation vegetation management  _N/A_2022</v>
      </c>
      <c r="K42" s="47">
        <v>429</v>
      </c>
      <c r="L42" s="47" t="s">
        <v>338</v>
      </c>
      <c r="M42" s="74" t="s">
        <v>342</v>
      </c>
      <c r="N42" s="64">
        <v>25</v>
      </c>
      <c r="O42" s="64">
        <v>97</v>
      </c>
      <c r="P42" s="64">
        <v>169</v>
      </c>
      <c r="Q42" s="64">
        <v>169</v>
      </c>
      <c r="R42" s="64">
        <v>26</v>
      </c>
      <c r="S42" s="65"/>
      <c r="T42" s="65"/>
      <c r="U42" s="65"/>
      <c r="V42" s="65" t="s">
        <v>130</v>
      </c>
      <c r="W42" s="65"/>
      <c r="X42" s="65"/>
      <c r="Y42" s="65"/>
      <c r="Z42" s="65"/>
      <c r="AA42" s="45" t="s">
        <v>131</v>
      </c>
      <c r="AB42" s="69"/>
      <c r="AC42" s="2"/>
      <c r="AD42" s="2"/>
      <c r="AE42" s="27"/>
      <c r="AF42" s="28"/>
      <c r="AG42" s="29"/>
      <c r="AH42" s="29"/>
    </row>
    <row r="43" spans="1:34" customFormat="1" ht="86.25" customHeight="1" x14ac:dyDescent="0.35">
      <c r="A43" s="2" t="str">
        <f>'READ ME FIRST'!$D$12</f>
        <v>SCE</v>
      </c>
      <c r="B43" s="37">
        <v>44683</v>
      </c>
      <c r="C43" s="31" t="s">
        <v>286</v>
      </c>
      <c r="D43" s="32" t="str">
        <f>IF(Table2[[#This Row],[WMPInitiativeCategory]]="", "",INDEX('Initiative mapping-DO NOT EDIT'!$H$3:$H$12, MATCH(Table2[[#This Row],[WMPInitiativeCategory]],'Initiative mapping-DO NOT EDIT'!$G$3:$G$12,0)))</f>
        <v>7.3.5</v>
      </c>
      <c r="E43" s="44" t="s">
        <v>343</v>
      </c>
      <c r="F43" s="30"/>
      <c r="G43" s="80">
        <v>6</v>
      </c>
      <c r="H43" s="74" t="s">
        <v>344</v>
      </c>
      <c r="I43" s="45" t="s">
        <v>345</v>
      </c>
      <c r="J43"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SCE_Vegetation Management &amp; Inspections_Vegetation inventory system _VM-6_2022</v>
      </c>
      <c r="K43" s="47">
        <v>430</v>
      </c>
      <c r="L43" s="45" t="s">
        <v>135</v>
      </c>
      <c r="M43" s="65" t="s">
        <v>135</v>
      </c>
      <c r="N43" s="65"/>
      <c r="O43" s="45"/>
      <c r="P43" s="45"/>
      <c r="Q43" s="45"/>
      <c r="R43" s="65"/>
      <c r="S43" s="45"/>
      <c r="T43" s="45"/>
      <c r="U43" s="45"/>
      <c r="V43" s="64" t="s">
        <v>346</v>
      </c>
      <c r="W43" s="64" t="s">
        <v>347</v>
      </c>
      <c r="X43" s="45"/>
      <c r="Y43" s="45"/>
      <c r="Z43" s="65"/>
      <c r="AA43" s="45" t="s">
        <v>131</v>
      </c>
      <c r="AB43" s="69"/>
      <c r="AC43" s="2"/>
      <c r="AD43" s="2"/>
      <c r="AE43" s="27"/>
      <c r="AF43" s="28"/>
      <c r="AG43" s="29"/>
      <c r="AH43" s="29"/>
    </row>
    <row r="44" spans="1:34" customFormat="1" ht="159.5" x14ac:dyDescent="0.35">
      <c r="A44" s="2" t="str">
        <f>'READ ME FIRST'!$D$12</f>
        <v>SCE</v>
      </c>
      <c r="B44" s="37">
        <v>44683</v>
      </c>
      <c r="C44" s="31" t="s">
        <v>348</v>
      </c>
      <c r="D44" s="32" t="str">
        <f>IF(Table2[[#This Row],[WMPInitiativeCategory]]="", "",INDEX('Initiative mapping-DO NOT EDIT'!$H$3:$H$12, MATCH(Table2[[#This Row],[WMPInitiativeCategory]],'Initiative mapping-DO NOT EDIT'!$G$3:$G$12,0)))</f>
        <v>7.3.6</v>
      </c>
      <c r="E44" s="44" t="s">
        <v>349</v>
      </c>
      <c r="F44" s="30"/>
      <c r="G44" s="80">
        <v>2</v>
      </c>
      <c r="H44" s="52" t="s">
        <v>350</v>
      </c>
      <c r="I44" s="48" t="s">
        <v>351</v>
      </c>
      <c r="J44"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SCE_Grid Operations &amp; Operating Protocols_PSPS events and mitigation of PSPS impacts  _PSPS-2_2022</v>
      </c>
      <c r="K44" s="47">
        <v>448</v>
      </c>
      <c r="L44" s="52" t="s">
        <v>352</v>
      </c>
      <c r="M44" s="74" t="s">
        <v>353</v>
      </c>
      <c r="N44" s="74" t="s">
        <v>354</v>
      </c>
      <c r="O44" s="74" t="s">
        <v>355</v>
      </c>
      <c r="P44" s="74" t="s">
        <v>356</v>
      </c>
      <c r="Q44" s="74" t="s">
        <v>357</v>
      </c>
      <c r="R44" s="44" t="s">
        <v>358</v>
      </c>
      <c r="S44" s="74"/>
      <c r="T44" s="45"/>
      <c r="U44" s="45"/>
      <c r="V44" s="64" t="s">
        <v>130</v>
      </c>
      <c r="W44" s="64"/>
      <c r="X44" s="65"/>
      <c r="Y44" s="65"/>
      <c r="Z44" s="65"/>
      <c r="AA44" s="45" t="s">
        <v>231</v>
      </c>
      <c r="AB44" s="91" t="s">
        <v>359</v>
      </c>
      <c r="AC44" s="2"/>
      <c r="AD44" s="2"/>
      <c r="AE44" s="27"/>
      <c r="AF44" s="28"/>
      <c r="AG44" s="29"/>
      <c r="AH44" s="29"/>
    </row>
    <row r="45" spans="1:34" customFormat="1" ht="169.5" customHeight="1" x14ac:dyDescent="0.35">
      <c r="A45" s="2" t="str">
        <f>'READ ME FIRST'!$D$12</f>
        <v>SCE</v>
      </c>
      <c r="B45" s="37">
        <v>44683</v>
      </c>
      <c r="C45" s="31" t="s">
        <v>360</v>
      </c>
      <c r="D45" s="32" t="str">
        <f>IF(Table2[[#This Row],[WMPInitiativeCategory]]="", "",INDEX('Initiative mapping-DO NOT EDIT'!$H$3:$H$12, MATCH(Table2[[#This Row],[WMPInitiativeCategory]],'Initiative mapping-DO NOT EDIT'!$G$3:$G$12,0)))</f>
        <v>7.3.7</v>
      </c>
      <c r="E45" s="44" t="s">
        <v>361</v>
      </c>
      <c r="F45" s="30"/>
      <c r="G45" s="80">
        <v>1</v>
      </c>
      <c r="H45" s="52" t="s">
        <v>362</v>
      </c>
      <c r="I45" s="48" t="s">
        <v>363</v>
      </c>
      <c r="J45"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SCE_Data Governance_Centralized repository for data _DG-1_2022</v>
      </c>
      <c r="K45" s="47">
        <v>462</v>
      </c>
      <c r="L45" s="48" t="s">
        <v>135</v>
      </c>
      <c r="M45" s="66" t="s">
        <v>135</v>
      </c>
      <c r="N45" s="65"/>
      <c r="O45" s="48"/>
      <c r="P45" s="48"/>
      <c r="Q45" s="48"/>
      <c r="R45" s="66"/>
      <c r="S45" s="48"/>
      <c r="T45" s="48"/>
      <c r="U45" s="48"/>
      <c r="V45" s="64" t="s">
        <v>364</v>
      </c>
      <c r="W45" s="64" t="s">
        <v>365</v>
      </c>
      <c r="X45" s="66"/>
      <c r="Y45" s="66"/>
      <c r="Z45" s="66"/>
      <c r="AA45" s="48" t="s">
        <v>131</v>
      </c>
      <c r="AB45" s="69"/>
      <c r="AC45" s="2"/>
      <c r="AD45" s="2"/>
      <c r="AE45" s="27"/>
      <c r="AF45" s="28"/>
      <c r="AG45" s="29"/>
      <c r="AH45" s="29"/>
    </row>
    <row r="46" spans="1:34" customFormat="1" ht="87" x14ac:dyDescent="0.35">
      <c r="A46" s="2" t="str">
        <f>'READ ME FIRST'!$D$12</f>
        <v>SCE</v>
      </c>
      <c r="B46" s="37">
        <v>44683</v>
      </c>
      <c r="C46" s="31" t="s">
        <v>366</v>
      </c>
      <c r="D46" s="32" t="str">
        <f>IF(Table2[[#This Row],[WMPInitiativeCategory]]="", "",INDEX('Initiative mapping-DO NOT EDIT'!$H$3:$H$12, MATCH(Table2[[#This Row],[WMPInitiativeCategory]],'Initiative mapping-DO NOT EDIT'!$G$3:$G$12,0)))</f>
        <v>7.3.9</v>
      </c>
      <c r="E46" s="44" t="s">
        <v>367</v>
      </c>
      <c r="F46" s="30"/>
      <c r="G46" s="80">
        <v>2</v>
      </c>
      <c r="H46" s="52" t="s">
        <v>368</v>
      </c>
      <c r="I46" s="48" t="s">
        <v>369</v>
      </c>
      <c r="J46"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Preparedness_Adequate and trained workforce for service restoration _DEP-2_2022</v>
      </c>
      <c r="K46" s="88">
        <v>477</v>
      </c>
      <c r="L46" s="47" t="s">
        <v>370</v>
      </c>
      <c r="M46" s="64" t="s">
        <v>371</v>
      </c>
      <c r="N46" s="67" t="s">
        <v>372</v>
      </c>
      <c r="O46" s="67" t="s">
        <v>373</v>
      </c>
      <c r="P46" s="67" t="s">
        <v>374</v>
      </c>
      <c r="Q46" s="67" t="s">
        <v>374</v>
      </c>
      <c r="R46" s="67" t="s">
        <v>375</v>
      </c>
      <c r="S46" s="66"/>
      <c r="T46" s="66"/>
      <c r="U46" s="66"/>
      <c r="V46" s="67" t="s">
        <v>130</v>
      </c>
      <c r="W46" s="67"/>
      <c r="X46" s="66"/>
      <c r="Y46" s="66"/>
      <c r="Z46" s="66"/>
      <c r="AA46" s="48" t="s">
        <v>131</v>
      </c>
      <c r="AB46" s="69"/>
      <c r="AC46" s="2"/>
      <c r="AD46" s="2"/>
      <c r="AE46" s="27"/>
      <c r="AF46" s="28"/>
      <c r="AG46" s="29"/>
      <c r="AH46" s="29"/>
    </row>
    <row r="47" spans="1:34" customFormat="1" ht="58" x14ac:dyDescent="0.35">
      <c r="A47" s="2" t="str">
        <f>'READ ME FIRST'!$D$12</f>
        <v>SCE</v>
      </c>
      <c r="B47" s="37">
        <v>44683</v>
      </c>
      <c r="C47" s="31" t="s">
        <v>366</v>
      </c>
      <c r="D47" s="32" t="s">
        <v>376</v>
      </c>
      <c r="E47" s="44" t="s">
        <v>377</v>
      </c>
      <c r="F47" s="30"/>
      <c r="G47" s="80">
        <v>1</v>
      </c>
      <c r="H47" s="52" t="s">
        <v>378</v>
      </c>
      <c r="I47" s="48" t="s">
        <v>379</v>
      </c>
      <c r="J47"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engagement_DEP-1.2_2022</v>
      </c>
      <c r="K47" s="47">
        <v>491</v>
      </c>
      <c r="L47" s="63" t="s">
        <v>380</v>
      </c>
      <c r="M47" s="64" t="s">
        <v>381</v>
      </c>
      <c r="N47" s="64">
        <v>0</v>
      </c>
      <c r="O47" s="64">
        <v>9</v>
      </c>
      <c r="P47" s="64">
        <v>9</v>
      </c>
      <c r="Q47" s="64">
        <v>9</v>
      </c>
      <c r="R47" s="64" t="s">
        <v>382</v>
      </c>
      <c r="S47" s="64"/>
      <c r="T47" s="64"/>
      <c r="U47" s="64"/>
      <c r="V47" s="64" t="s">
        <v>130</v>
      </c>
      <c r="W47" s="64"/>
      <c r="X47" s="64"/>
      <c r="Y47" s="64"/>
      <c r="Z47" s="64"/>
      <c r="AA47" s="47" t="s">
        <v>131</v>
      </c>
      <c r="AB47" s="69"/>
      <c r="AC47" s="2"/>
      <c r="AD47" s="2"/>
      <c r="AE47" s="27"/>
      <c r="AF47" s="46"/>
      <c r="AG47" s="29"/>
      <c r="AH47" s="29"/>
    </row>
    <row r="48" spans="1:34" customFormat="1" ht="43.5" x14ac:dyDescent="0.35">
      <c r="A48" s="2" t="str">
        <f>'READ ME FIRST'!$D$12</f>
        <v>SCE</v>
      </c>
      <c r="B48" s="37">
        <v>44683</v>
      </c>
      <c r="C48" s="31" t="s">
        <v>366</v>
      </c>
      <c r="D48" s="32" t="s">
        <v>376</v>
      </c>
      <c r="E48" s="44" t="s">
        <v>377</v>
      </c>
      <c r="F48" s="30"/>
      <c r="G48" s="80">
        <v>1</v>
      </c>
      <c r="H48" s="52" t="s">
        <v>383</v>
      </c>
      <c r="I48" s="48" t="s">
        <v>384</v>
      </c>
      <c r="J48"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engagement_DEP-1.3_2022</v>
      </c>
      <c r="K48" s="47">
        <v>502</v>
      </c>
      <c r="L48" s="63" t="s">
        <v>385</v>
      </c>
      <c r="M48" s="64" t="s">
        <v>386</v>
      </c>
      <c r="N48" s="89">
        <v>0.5</v>
      </c>
      <c r="O48" s="89">
        <v>0.5</v>
      </c>
      <c r="P48" s="89">
        <v>0.5</v>
      </c>
      <c r="Q48" s="89">
        <v>0.5</v>
      </c>
      <c r="R48" s="89">
        <v>0.55000000000000004</v>
      </c>
      <c r="S48" s="64"/>
      <c r="T48" s="64"/>
      <c r="U48" s="64"/>
      <c r="V48" s="64" t="s">
        <v>130</v>
      </c>
      <c r="W48" s="64"/>
      <c r="X48" s="64"/>
      <c r="Y48" s="64"/>
      <c r="Z48" s="64"/>
      <c r="AA48" s="47" t="s">
        <v>131</v>
      </c>
      <c r="AB48" s="69"/>
      <c r="AC48" s="2"/>
      <c r="AD48" s="2"/>
      <c r="AE48" s="27"/>
      <c r="AF48" s="46"/>
      <c r="AG48" s="29"/>
      <c r="AH48" s="29"/>
    </row>
    <row r="49" spans="1:34" customFormat="1" ht="130.5" x14ac:dyDescent="0.35">
      <c r="A49" s="2" t="str">
        <f>'READ ME FIRST'!$D$12</f>
        <v>SCE</v>
      </c>
      <c r="B49" s="37">
        <v>44683</v>
      </c>
      <c r="C49" s="31" t="s">
        <v>366</v>
      </c>
      <c r="D49" s="32" t="s">
        <v>376</v>
      </c>
      <c r="E49" s="44" t="s">
        <v>377</v>
      </c>
      <c r="F49" s="30"/>
      <c r="G49" s="80">
        <v>4</v>
      </c>
      <c r="H49" s="52" t="s">
        <v>387</v>
      </c>
      <c r="I49" s="48" t="s">
        <v>388</v>
      </c>
      <c r="J49"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Preparedness_Community engagement_DEP-4_2022</v>
      </c>
      <c r="K49" s="47">
        <v>507</v>
      </c>
      <c r="L49" s="48" t="s">
        <v>389</v>
      </c>
      <c r="M49" s="74" t="s">
        <v>390</v>
      </c>
      <c r="N49" s="64" t="s">
        <v>391</v>
      </c>
      <c r="O49" s="64" t="s">
        <v>392</v>
      </c>
      <c r="P49" s="64">
        <v>0</v>
      </c>
      <c r="Q49" s="64" t="s">
        <v>393</v>
      </c>
      <c r="R49" s="67" t="s">
        <v>394</v>
      </c>
      <c r="S49" s="64"/>
      <c r="T49" s="64"/>
      <c r="U49" s="64"/>
      <c r="V49" s="64" t="s">
        <v>130</v>
      </c>
      <c r="W49" s="64"/>
      <c r="X49" s="64"/>
      <c r="Y49" s="64"/>
      <c r="Z49" s="64"/>
      <c r="AA49" s="47" t="s">
        <v>131</v>
      </c>
      <c r="AB49" s="69"/>
      <c r="AC49" s="2"/>
      <c r="AD49" s="2"/>
      <c r="AE49" s="27"/>
      <c r="AF49" s="46"/>
      <c r="AG49" s="29"/>
      <c r="AH49" s="29"/>
    </row>
    <row r="50" spans="1:34" customFormat="1" ht="116" x14ac:dyDescent="0.35">
      <c r="A50" s="2" t="str">
        <f>'READ ME FIRST'!$D$12</f>
        <v>SCE</v>
      </c>
      <c r="B50" s="37">
        <v>44683</v>
      </c>
      <c r="C50" s="31" t="s">
        <v>366</v>
      </c>
      <c r="D50" s="32" t="s">
        <v>376</v>
      </c>
      <c r="E50" s="44" t="s">
        <v>395</v>
      </c>
      <c r="F50" s="30"/>
      <c r="G50" s="80">
        <v>5</v>
      </c>
      <c r="H50" s="52" t="s">
        <v>396</v>
      </c>
      <c r="I50" s="48" t="s">
        <v>397</v>
      </c>
      <c r="J50" s="32"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SCE_Emergency Planning &amp; Preparedness_Cooperation with suppression agencies_DEP-5_2022</v>
      </c>
      <c r="K50" s="47">
        <v>512</v>
      </c>
      <c r="L50" s="63" t="s">
        <v>398</v>
      </c>
      <c r="M50" s="74" t="s">
        <v>399</v>
      </c>
      <c r="N50" s="64">
        <v>0</v>
      </c>
      <c r="O50" s="64">
        <v>6</v>
      </c>
      <c r="P50" s="64">
        <v>6</v>
      </c>
      <c r="Q50" s="64">
        <v>6</v>
      </c>
      <c r="R50" s="67" t="s">
        <v>400</v>
      </c>
      <c r="S50" s="67"/>
      <c r="T50" s="67"/>
      <c r="U50" s="67"/>
      <c r="V50" s="64" t="s">
        <v>130</v>
      </c>
      <c r="W50" s="64"/>
      <c r="X50" s="67"/>
      <c r="Y50" s="67"/>
      <c r="Z50" s="67"/>
      <c r="AA50" s="47" t="s">
        <v>131</v>
      </c>
      <c r="AB50" s="69"/>
      <c r="AC50" s="2"/>
      <c r="AD50" s="2"/>
      <c r="AE50" s="27"/>
      <c r="AF50" s="46"/>
      <c r="AG50" s="29"/>
      <c r="AH50" s="29"/>
    </row>
    <row r="51" spans="1:34" customFormat="1" x14ac:dyDescent="0.35">
      <c r="E51" s="54"/>
      <c r="J51" s="54"/>
      <c r="L51" s="50"/>
      <c r="M51" s="92"/>
      <c r="R51" s="92"/>
      <c r="V51" s="92"/>
      <c r="Z51" s="24"/>
      <c r="AA51" s="71"/>
      <c r="AB51" s="92"/>
    </row>
    <row r="52" spans="1:34" customFormat="1" x14ac:dyDescent="0.35">
      <c r="E52" s="54"/>
      <c r="J52" s="54"/>
      <c r="L52" s="50"/>
      <c r="M52" s="92"/>
      <c r="R52" s="92"/>
      <c r="V52" s="92"/>
      <c r="Z52" s="24"/>
      <c r="AA52" s="71"/>
      <c r="AB52" s="92"/>
    </row>
    <row r="53" spans="1:34" customFormat="1" x14ac:dyDescent="0.35">
      <c r="E53" s="54"/>
      <c r="J53" s="54"/>
      <c r="L53" s="50"/>
      <c r="M53" s="92"/>
      <c r="R53" s="92"/>
      <c r="V53" s="92"/>
      <c r="Z53" s="24"/>
      <c r="AA53" s="71"/>
      <c r="AB53" s="92"/>
    </row>
    <row r="54" spans="1:34" customFormat="1" x14ac:dyDescent="0.35">
      <c r="E54" s="54"/>
      <c r="J54" s="54"/>
      <c r="L54" s="50"/>
      <c r="M54" s="92"/>
      <c r="R54" s="92"/>
      <c r="V54" s="92"/>
      <c r="Z54" s="24"/>
      <c r="AA54" s="71"/>
      <c r="AB54" s="92"/>
    </row>
    <row r="55" spans="1:34" customFormat="1" x14ac:dyDescent="0.35">
      <c r="A55" s="53" t="s">
        <v>401</v>
      </c>
      <c r="E55" s="54"/>
      <c r="J55" s="54"/>
      <c r="L55" s="50"/>
      <c r="M55" s="92"/>
      <c r="R55" s="92"/>
      <c r="V55" s="92"/>
      <c r="Z55" s="24"/>
      <c r="AA55" s="71"/>
      <c r="AB55" s="92"/>
    </row>
    <row r="56" spans="1:34" customFormat="1" ht="33.75" customHeight="1" x14ac:dyDescent="0.35">
      <c r="A56" s="68" t="s">
        <v>402</v>
      </c>
      <c r="B56" s="55"/>
      <c r="C56" s="55"/>
      <c r="D56" s="55"/>
      <c r="E56" s="55"/>
      <c r="F56" s="55"/>
      <c r="G56" s="55"/>
      <c r="J56" s="54"/>
      <c r="L56" s="50"/>
      <c r="M56" s="92"/>
      <c r="R56" s="92"/>
      <c r="V56" s="92"/>
      <c r="Z56" s="24"/>
      <c r="AA56" s="71"/>
      <c r="AB56" s="92"/>
    </row>
    <row r="57" spans="1:34" customFormat="1" x14ac:dyDescent="0.35">
      <c r="A57" t="s">
        <v>403</v>
      </c>
      <c r="E57" s="54"/>
      <c r="J57" s="54"/>
      <c r="L57" s="50"/>
      <c r="M57" s="92"/>
      <c r="R57" s="92"/>
      <c r="V57" s="92"/>
      <c r="Z57" s="24"/>
      <c r="AA57" s="71"/>
      <c r="AB57" s="92"/>
    </row>
    <row r="58" spans="1:34" customFormat="1" x14ac:dyDescent="0.35">
      <c r="E58" s="54"/>
      <c r="J58" s="54"/>
      <c r="L58" s="50"/>
      <c r="M58" s="92"/>
      <c r="R58" s="92"/>
      <c r="V58" s="92"/>
      <c r="Z58" s="24"/>
      <c r="AA58" s="71"/>
      <c r="AB58" s="92"/>
    </row>
    <row r="59" spans="1:34" customFormat="1" x14ac:dyDescent="0.35">
      <c r="E59" s="54"/>
      <c r="J59" s="54"/>
      <c r="L59" s="50"/>
      <c r="M59" s="92"/>
      <c r="R59" s="92"/>
      <c r="V59" s="92"/>
      <c r="Z59" s="24"/>
      <c r="AA59" s="71"/>
      <c r="AB59" s="92"/>
    </row>
    <row r="60" spans="1:34" customFormat="1" x14ac:dyDescent="0.35">
      <c r="E60" s="54"/>
      <c r="J60" s="54"/>
      <c r="L60" s="50"/>
      <c r="M60" s="92"/>
      <c r="R60" s="92"/>
      <c r="V60" s="92"/>
      <c r="Z60" s="24"/>
      <c r="AA60" s="71"/>
      <c r="AB60" s="92"/>
    </row>
    <row r="61" spans="1:34" customFormat="1" x14ac:dyDescent="0.35">
      <c r="E61" s="54"/>
      <c r="J61" s="54"/>
      <c r="L61" s="50"/>
      <c r="M61" s="92"/>
      <c r="R61" s="92"/>
      <c r="V61" s="92"/>
      <c r="Z61" s="24"/>
      <c r="AA61" s="71"/>
      <c r="AB61" s="92"/>
    </row>
    <row r="62" spans="1:34" customFormat="1" x14ac:dyDescent="0.35">
      <c r="E62" s="54"/>
      <c r="J62" s="54"/>
      <c r="L62" s="50"/>
      <c r="M62" s="92"/>
      <c r="R62" s="92"/>
      <c r="V62" s="92"/>
      <c r="Z62" s="24"/>
      <c r="AA62" s="71"/>
      <c r="AB62" s="92"/>
    </row>
    <row r="63" spans="1:34" customFormat="1" x14ac:dyDescent="0.35">
      <c r="E63" s="54"/>
      <c r="J63" s="54"/>
      <c r="L63" s="50"/>
      <c r="M63" s="92"/>
      <c r="R63" s="92"/>
      <c r="V63" s="92"/>
      <c r="Z63" s="24"/>
      <c r="AA63" s="71"/>
      <c r="AB63" s="92"/>
    </row>
    <row r="64" spans="1:34" customFormat="1" x14ac:dyDescent="0.35">
      <c r="E64" s="54"/>
      <c r="J64" s="54"/>
      <c r="L64" s="50"/>
      <c r="M64" s="92"/>
      <c r="R64" s="92"/>
      <c r="V64" s="92"/>
      <c r="Z64" s="24"/>
      <c r="AA64" s="71"/>
      <c r="AB64" s="92"/>
    </row>
    <row r="65" spans="5:28" customFormat="1" x14ac:dyDescent="0.35">
      <c r="E65" s="54"/>
      <c r="J65" s="54"/>
      <c r="L65" s="50"/>
      <c r="M65" s="92"/>
      <c r="R65" s="92"/>
      <c r="V65" s="92"/>
      <c r="Z65" s="24"/>
      <c r="AA65" s="71"/>
      <c r="AB65" s="92"/>
    </row>
    <row r="66" spans="5:28" customFormat="1" x14ac:dyDescent="0.35">
      <c r="E66" s="54"/>
      <c r="J66" s="54"/>
      <c r="L66" s="50"/>
      <c r="M66" s="92"/>
      <c r="R66" s="92"/>
      <c r="V66" s="92"/>
      <c r="Z66" s="24"/>
      <c r="AA66" s="71"/>
      <c r="AB66" s="92"/>
    </row>
    <row r="67" spans="5:28" customFormat="1" x14ac:dyDescent="0.35">
      <c r="E67" s="54"/>
      <c r="J67" s="54"/>
      <c r="L67" s="50"/>
      <c r="M67" s="92"/>
      <c r="R67" s="92"/>
      <c r="V67" s="92"/>
      <c r="Z67" s="24"/>
      <c r="AA67" s="71"/>
      <c r="AB67" s="92"/>
    </row>
    <row r="68" spans="5:28" customFormat="1" x14ac:dyDescent="0.35">
      <c r="E68" s="54"/>
      <c r="J68" s="54"/>
      <c r="L68" s="50"/>
      <c r="M68" s="92"/>
      <c r="R68" s="92"/>
      <c r="V68" s="92"/>
      <c r="Z68" s="24"/>
      <c r="AA68" s="71"/>
      <c r="AB68" s="92"/>
    </row>
    <row r="69" spans="5:28" customFormat="1" x14ac:dyDescent="0.35">
      <c r="E69" s="54"/>
      <c r="J69" s="54"/>
      <c r="L69" s="50"/>
      <c r="M69" s="92"/>
      <c r="R69" s="92"/>
      <c r="V69" s="92"/>
      <c r="Z69" s="24"/>
      <c r="AA69" s="71"/>
      <c r="AB69" s="92"/>
    </row>
    <row r="70" spans="5:28" customFormat="1" x14ac:dyDescent="0.35">
      <c r="E70" s="54"/>
      <c r="J70" s="54"/>
      <c r="L70" s="50"/>
      <c r="M70" s="92"/>
      <c r="R70" s="92"/>
      <c r="V70" s="92"/>
      <c r="Z70" s="24"/>
      <c r="AA70" s="71"/>
      <c r="AB70" s="92"/>
    </row>
    <row r="71" spans="5:28" customFormat="1" x14ac:dyDescent="0.35">
      <c r="E71" s="54"/>
      <c r="J71" s="54"/>
      <c r="L71" s="50"/>
      <c r="M71" s="92"/>
      <c r="R71" s="92"/>
      <c r="V71" s="92"/>
      <c r="Z71" s="24"/>
      <c r="AA71" s="71"/>
      <c r="AB71" s="92"/>
    </row>
    <row r="72" spans="5:28" customFormat="1" x14ac:dyDescent="0.35">
      <c r="E72" s="54"/>
      <c r="J72" s="54"/>
      <c r="L72" s="50"/>
      <c r="M72" s="92"/>
      <c r="R72" s="92"/>
      <c r="V72" s="92"/>
      <c r="Z72" s="24"/>
      <c r="AA72" s="71"/>
      <c r="AB72" s="92"/>
    </row>
    <row r="73" spans="5:28" customFormat="1" x14ac:dyDescent="0.35">
      <c r="E73" s="54"/>
      <c r="J73" s="54"/>
      <c r="L73" s="50"/>
      <c r="M73" s="92"/>
      <c r="R73" s="92"/>
      <c r="V73" s="92"/>
      <c r="Z73" s="24"/>
      <c r="AA73" s="71"/>
      <c r="AB73" s="92"/>
    </row>
    <row r="74" spans="5:28" customFormat="1" x14ac:dyDescent="0.35">
      <c r="E74" s="54"/>
      <c r="J74" s="54"/>
      <c r="L74" s="50"/>
      <c r="M74" s="92"/>
      <c r="R74" s="92"/>
      <c r="V74" s="92"/>
      <c r="Z74" s="24"/>
      <c r="AA74" s="71"/>
      <c r="AB74" s="92"/>
    </row>
    <row r="75" spans="5:28" customFormat="1" x14ac:dyDescent="0.35">
      <c r="E75" s="54"/>
      <c r="J75" s="54"/>
      <c r="L75" s="50"/>
      <c r="M75" s="92"/>
      <c r="R75" s="92"/>
      <c r="V75" s="92"/>
      <c r="Z75" s="24"/>
      <c r="AA75" s="71"/>
      <c r="AB75" s="92"/>
    </row>
    <row r="76" spans="5:28" customFormat="1" x14ac:dyDescent="0.35">
      <c r="E76" s="54"/>
      <c r="J76" s="54"/>
      <c r="L76" s="50"/>
      <c r="M76" s="92"/>
      <c r="R76" s="92"/>
      <c r="V76" s="92"/>
      <c r="Z76" s="24"/>
      <c r="AA76" s="71"/>
      <c r="AB76" s="92"/>
    </row>
    <row r="77" spans="5:28" customFormat="1" x14ac:dyDescent="0.35">
      <c r="E77" s="54"/>
      <c r="J77" s="54"/>
      <c r="L77" s="50"/>
      <c r="M77" s="92"/>
      <c r="R77" s="92"/>
      <c r="V77" s="92"/>
      <c r="Z77" s="24"/>
      <c r="AA77" s="71"/>
      <c r="AB77" s="92"/>
    </row>
    <row r="78" spans="5:28" customFormat="1" x14ac:dyDescent="0.35">
      <c r="E78" s="54"/>
      <c r="J78" s="54"/>
      <c r="L78" s="50"/>
      <c r="M78" s="92"/>
      <c r="R78" s="92"/>
      <c r="V78" s="92"/>
      <c r="Z78" s="24"/>
      <c r="AA78" s="71"/>
      <c r="AB78" s="92"/>
    </row>
    <row r="79" spans="5:28" customFormat="1" x14ac:dyDescent="0.35">
      <c r="E79" s="54"/>
      <c r="J79" s="54"/>
      <c r="L79" s="50"/>
      <c r="M79" s="92"/>
      <c r="R79" s="92"/>
      <c r="V79" s="92"/>
      <c r="Z79" s="24"/>
      <c r="AA79" s="71"/>
      <c r="AB79" s="92"/>
    </row>
    <row r="80" spans="5:28" customFormat="1" x14ac:dyDescent="0.35">
      <c r="E80" s="54"/>
      <c r="J80" s="54"/>
      <c r="L80" s="50"/>
      <c r="M80" s="92"/>
      <c r="R80" s="92"/>
      <c r="V80" s="92"/>
      <c r="Z80" s="24"/>
      <c r="AA80" s="71"/>
      <c r="AB80" s="92"/>
    </row>
    <row r="81" spans="5:28" customFormat="1" x14ac:dyDescent="0.35">
      <c r="E81" s="54"/>
      <c r="J81" s="54"/>
      <c r="L81" s="50"/>
      <c r="M81" s="92"/>
      <c r="R81" s="92"/>
      <c r="V81" s="92"/>
      <c r="Z81" s="24"/>
      <c r="AA81" s="71"/>
      <c r="AB81" s="92"/>
    </row>
    <row r="82" spans="5:28" customFormat="1" x14ac:dyDescent="0.35">
      <c r="E82" s="54"/>
      <c r="J82" s="54"/>
      <c r="L82" s="50"/>
      <c r="M82" s="92"/>
      <c r="R82" s="92"/>
      <c r="V82" s="92"/>
      <c r="Z82" s="24"/>
      <c r="AA82" s="71"/>
      <c r="AB82" s="92"/>
    </row>
    <row r="83" spans="5:28" customFormat="1" x14ac:dyDescent="0.35">
      <c r="E83" s="54"/>
      <c r="J83" s="54"/>
      <c r="L83" s="50"/>
      <c r="M83" s="92"/>
      <c r="R83" s="92"/>
      <c r="V83" s="92"/>
      <c r="Z83" s="24"/>
      <c r="AA83" s="71"/>
      <c r="AB83" s="92"/>
    </row>
    <row r="84" spans="5:28" customFormat="1" x14ac:dyDescent="0.35">
      <c r="E84" s="54"/>
      <c r="J84" s="54"/>
      <c r="L84" s="50"/>
      <c r="M84" s="92"/>
      <c r="R84" s="92"/>
      <c r="V84" s="92"/>
      <c r="Z84" s="24"/>
      <c r="AA84" s="71"/>
      <c r="AB84" s="92"/>
    </row>
    <row r="85" spans="5:28" customFormat="1" x14ac:dyDescent="0.35">
      <c r="E85" s="54"/>
      <c r="J85" s="54"/>
      <c r="L85" s="50"/>
      <c r="M85" s="92"/>
      <c r="R85" s="92"/>
      <c r="V85" s="92"/>
      <c r="Z85" s="24"/>
      <c r="AA85" s="71"/>
      <c r="AB85" s="92"/>
    </row>
    <row r="86" spans="5:28" customFormat="1" x14ac:dyDescent="0.35">
      <c r="E86" s="54"/>
      <c r="J86" s="54"/>
      <c r="L86" s="50"/>
      <c r="M86" s="92"/>
      <c r="R86" s="92"/>
      <c r="V86" s="92"/>
      <c r="Z86" s="24"/>
      <c r="AA86" s="71"/>
      <c r="AB86" s="92"/>
    </row>
    <row r="87" spans="5:28" customFormat="1" x14ac:dyDescent="0.35">
      <c r="E87" s="54"/>
      <c r="J87" s="54"/>
      <c r="L87" s="50"/>
      <c r="M87" s="92"/>
      <c r="R87" s="92"/>
      <c r="V87" s="92"/>
      <c r="Z87" s="24"/>
      <c r="AA87" s="71"/>
      <c r="AB87" s="92"/>
    </row>
    <row r="88" spans="5:28" customFormat="1" x14ac:dyDescent="0.35">
      <c r="E88" s="54"/>
      <c r="J88" s="54"/>
      <c r="L88" s="50"/>
      <c r="M88" s="92"/>
      <c r="R88" s="92"/>
      <c r="V88" s="92"/>
      <c r="Z88" s="24"/>
      <c r="AA88" s="71"/>
      <c r="AB88" s="92"/>
    </row>
    <row r="89" spans="5:28" customFormat="1" x14ac:dyDescent="0.35">
      <c r="E89" s="54"/>
      <c r="J89" s="54"/>
      <c r="L89" s="50"/>
      <c r="M89" s="92"/>
      <c r="R89" s="92"/>
      <c r="V89" s="92"/>
      <c r="Z89" s="24"/>
      <c r="AA89" s="71"/>
      <c r="AB89" s="92"/>
    </row>
    <row r="90" spans="5:28" customFormat="1" x14ac:dyDescent="0.35">
      <c r="E90" s="54"/>
      <c r="J90" s="54"/>
      <c r="L90" s="50"/>
      <c r="M90" s="92"/>
      <c r="R90" s="92"/>
      <c r="V90" s="92"/>
      <c r="Z90" s="24"/>
      <c r="AA90" s="71"/>
      <c r="AB90" s="92"/>
    </row>
    <row r="91" spans="5:28" customFormat="1" x14ac:dyDescent="0.35">
      <c r="E91" s="54"/>
      <c r="J91" s="54"/>
      <c r="L91" s="50"/>
      <c r="M91" s="92"/>
      <c r="R91" s="92"/>
      <c r="V91" s="92"/>
      <c r="Z91" s="24"/>
      <c r="AA91" s="71"/>
      <c r="AB91" s="92"/>
    </row>
    <row r="92" spans="5:28" customFormat="1" x14ac:dyDescent="0.35">
      <c r="E92" s="54"/>
      <c r="J92" s="54"/>
      <c r="L92" s="50"/>
      <c r="M92" s="92"/>
      <c r="R92" s="92"/>
      <c r="V92" s="92"/>
      <c r="Z92" s="24"/>
      <c r="AA92" s="71"/>
      <c r="AB92" s="92"/>
    </row>
    <row r="93" spans="5:28" customFormat="1" x14ac:dyDescent="0.35">
      <c r="E93" s="54"/>
      <c r="J93" s="54"/>
      <c r="L93" s="50"/>
      <c r="M93" s="92"/>
      <c r="R93" s="92"/>
      <c r="V93" s="92"/>
      <c r="Z93" s="24"/>
      <c r="AA93" s="71"/>
      <c r="AB93" s="92"/>
    </row>
    <row r="94" spans="5:28" customFormat="1" x14ac:dyDescent="0.35">
      <c r="E94" s="54"/>
      <c r="J94" s="54"/>
      <c r="L94" s="50"/>
      <c r="M94" s="92"/>
      <c r="R94" s="92"/>
      <c r="V94" s="92"/>
      <c r="Z94" s="24"/>
      <c r="AA94" s="71"/>
      <c r="AB94" s="92"/>
    </row>
    <row r="95" spans="5:28" customFormat="1" x14ac:dyDescent="0.35">
      <c r="E95" s="54"/>
      <c r="J95" s="54"/>
      <c r="L95" s="50"/>
      <c r="M95" s="92"/>
      <c r="R95" s="92"/>
      <c r="V95" s="92"/>
      <c r="Z95" s="24"/>
      <c r="AA95" s="71"/>
      <c r="AB95" s="92"/>
    </row>
    <row r="96" spans="5:28" customFormat="1" x14ac:dyDescent="0.35">
      <c r="E96" s="54"/>
      <c r="J96" s="54"/>
      <c r="L96" s="50"/>
      <c r="M96" s="92"/>
      <c r="R96" s="92"/>
      <c r="V96" s="92"/>
      <c r="Z96" s="24"/>
      <c r="AA96" s="71"/>
      <c r="AB96" s="92"/>
    </row>
    <row r="97" spans="5:28" customFormat="1" x14ac:dyDescent="0.35">
      <c r="E97" s="54"/>
      <c r="J97" s="54"/>
      <c r="L97" s="50"/>
      <c r="M97" s="92"/>
      <c r="R97" s="92"/>
      <c r="V97" s="92"/>
      <c r="Z97" s="24"/>
      <c r="AA97" s="71"/>
      <c r="AB97" s="92"/>
    </row>
    <row r="98" spans="5:28" customFormat="1" x14ac:dyDescent="0.35">
      <c r="E98" s="54"/>
      <c r="J98" s="54"/>
      <c r="L98" s="50"/>
      <c r="M98" s="92"/>
      <c r="R98" s="92"/>
      <c r="V98" s="92"/>
      <c r="Z98" s="24"/>
      <c r="AA98" s="71"/>
      <c r="AB98" s="92"/>
    </row>
    <row r="99" spans="5:28" customFormat="1" x14ac:dyDescent="0.35">
      <c r="E99" s="54"/>
      <c r="J99" s="54"/>
      <c r="L99" s="50"/>
      <c r="M99" s="92"/>
      <c r="R99" s="92"/>
      <c r="V99" s="92"/>
      <c r="Z99" s="24"/>
      <c r="AA99" s="71"/>
      <c r="AB99" s="92"/>
    </row>
    <row r="100" spans="5:28" customFormat="1" x14ac:dyDescent="0.35">
      <c r="E100" s="54"/>
      <c r="J100" s="54"/>
      <c r="L100" s="50"/>
      <c r="M100" s="92"/>
      <c r="R100" s="92"/>
      <c r="V100" s="92"/>
      <c r="Z100" s="24"/>
      <c r="AA100" s="71"/>
      <c r="AB100" s="92"/>
    </row>
    <row r="101" spans="5:28" customFormat="1" x14ac:dyDescent="0.35">
      <c r="E101" s="54"/>
      <c r="J101" s="54"/>
      <c r="L101" s="50"/>
      <c r="M101" s="92"/>
      <c r="R101" s="92"/>
      <c r="V101" s="92"/>
      <c r="Z101" s="24"/>
      <c r="AA101" s="71"/>
      <c r="AB101" s="92"/>
    </row>
    <row r="102" spans="5:28" customFormat="1" x14ac:dyDescent="0.35">
      <c r="E102" s="54"/>
      <c r="J102" s="54"/>
      <c r="L102" s="50"/>
      <c r="M102" s="92"/>
      <c r="R102" s="92"/>
      <c r="V102" s="92"/>
      <c r="Z102" s="24"/>
      <c r="AA102" s="71"/>
      <c r="AB102" s="92"/>
    </row>
    <row r="103" spans="5:28" customFormat="1" x14ac:dyDescent="0.35">
      <c r="E103" s="54"/>
      <c r="J103" s="54"/>
      <c r="L103" s="50"/>
      <c r="M103" s="92"/>
      <c r="R103" s="92"/>
      <c r="V103" s="92"/>
      <c r="Z103" s="24"/>
      <c r="AA103" s="71"/>
      <c r="AB103" s="92"/>
    </row>
    <row r="104" spans="5:28" customFormat="1" x14ac:dyDescent="0.35">
      <c r="E104" s="54"/>
      <c r="J104" s="54"/>
      <c r="L104" s="50"/>
      <c r="M104" s="92"/>
      <c r="R104" s="92"/>
      <c r="V104" s="92"/>
      <c r="Z104" s="24"/>
      <c r="AA104" s="71"/>
      <c r="AB104" s="92"/>
    </row>
    <row r="105" spans="5:28" customFormat="1" x14ac:dyDescent="0.35">
      <c r="E105" s="54"/>
      <c r="J105" s="54"/>
      <c r="L105" s="50"/>
      <c r="M105" s="92"/>
      <c r="R105" s="92"/>
      <c r="V105" s="92"/>
      <c r="Z105" s="24"/>
      <c r="AA105" s="71"/>
      <c r="AB105" s="92"/>
    </row>
    <row r="106" spans="5:28" customFormat="1" x14ac:dyDescent="0.35">
      <c r="E106" s="54"/>
      <c r="J106" s="54"/>
      <c r="L106" s="50"/>
      <c r="M106" s="92"/>
      <c r="R106" s="92"/>
      <c r="V106" s="92"/>
      <c r="Z106" s="24"/>
      <c r="AA106" s="71"/>
      <c r="AB106" s="92"/>
    </row>
    <row r="107" spans="5:28" customFormat="1" x14ac:dyDescent="0.35">
      <c r="E107" s="54"/>
      <c r="J107" s="54"/>
      <c r="L107" s="50"/>
      <c r="M107" s="92"/>
      <c r="R107" s="92"/>
      <c r="V107" s="92"/>
      <c r="Z107" s="24"/>
      <c r="AA107" s="71"/>
      <c r="AB107" s="92"/>
    </row>
    <row r="108" spans="5:28" customFormat="1" x14ac:dyDescent="0.35">
      <c r="E108" s="54"/>
      <c r="J108" s="54"/>
      <c r="L108" s="50"/>
      <c r="M108" s="92"/>
      <c r="R108" s="92"/>
      <c r="V108" s="92"/>
      <c r="Z108" s="24"/>
      <c r="AA108" s="71"/>
      <c r="AB108" s="92"/>
    </row>
    <row r="109" spans="5:28" customFormat="1" x14ac:dyDescent="0.35">
      <c r="E109" s="54"/>
      <c r="J109" s="54"/>
      <c r="L109" s="50"/>
      <c r="M109" s="92"/>
      <c r="R109" s="92"/>
      <c r="V109" s="92"/>
      <c r="Z109" s="24"/>
      <c r="AA109" s="71"/>
      <c r="AB109" s="92"/>
    </row>
    <row r="110" spans="5:28" customFormat="1" x14ac:dyDescent="0.35">
      <c r="E110" s="54"/>
      <c r="J110" s="54"/>
      <c r="L110" s="50"/>
      <c r="M110" s="92"/>
      <c r="R110" s="92"/>
      <c r="V110" s="92"/>
      <c r="Z110" s="24"/>
      <c r="AA110" s="71"/>
      <c r="AB110" s="92"/>
    </row>
    <row r="111" spans="5:28" customFormat="1" x14ac:dyDescent="0.35">
      <c r="E111" s="54"/>
      <c r="J111" s="54"/>
      <c r="L111" s="50"/>
      <c r="M111" s="92"/>
      <c r="R111" s="92"/>
      <c r="V111" s="92"/>
      <c r="Z111" s="24"/>
      <c r="AA111" s="71"/>
      <c r="AB111" s="92"/>
    </row>
    <row r="112" spans="5:28" customFormat="1" x14ac:dyDescent="0.35">
      <c r="E112" s="54"/>
      <c r="J112" s="54"/>
      <c r="L112" s="50"/>
      <c r="M112" s="92"/>
      <c r="R112" s="92"/>
      <c r="V112" s="92"/>
      <c r="Z112" s="24"/>
      <c r="AA112" s="71"/>
      <c r="AB112" s="92"/>
    </row>
    <row r="113" spans="5:28" customFormat="1" x14ac:dyDescent="0.35">
      <c r="E113" s="54"/>
      <c r="J113" s="54"/>
      <c r="L113" s="50"/>
      <c r="M113" s="92"/>
      <c r="R113" s="92"/>
      <c r="V113" s="92"/>
      <c r="Z113" s="24"/>
      <c r="AA113" s="71"/>
      <c r="AB113" s="92"/>
    </row>
    <row r="114" spans="5:28" customFormat="1" x14ac:dyDescent="0.35">
      <c r="E114" s="54"/>
      <c r="J114" s="54"/>
      <c r="L114" s="50"/>
      <c r="M114" s="92"/>
      <c r="R114" s="92"/>
      <c r="V114" s="92"/>
      <c r="Z114" s="24"/>
      <c r="AA114" s="71"/>
      <c r="AB114" s="92"/>
    </row>
    <row r="115" spans="5:28" customFormat="1" x14ac:dyDescent="0.35">
      <c r="E115" s="54"/>
      <c r="J115" s="54"/>
      <c r="L115" s="50"/>
      <c r="M115" s="92"/>
      <c r="R115" s="92"/>
      <c r="V115" s="92"/>
      <c r="Z115" s="24"/>
      <c r="AA115" s="71"/>
      <c r="AB115" s="92"/>
    </row>
    <row r="116" spans="5:28" customFormat="1" x14ac:dyDescent="0.35">
      <c r="E116" s="54"/>
      <c r="J116" s="54"/>
      <c r="L116" s="50"/>
      <c r="M116" s="92"/>
      <c r="R116" s="92"/>
      <c r="V116" s="92"/>
      <c r="Z116" s="24"/>
      <c r="AA116" s="71"/>
      <c r="AB116" s="92"/>
    </row>
    <row r="117" spans="5:28" customFormat="1" x14ac:dyDescent="0.35">
      <c r="E117" s="54"/>
      <c r="J117" s="54"/>
      <c r="L117" s="50"/>
      <c r="M117" s="92"/>
      <c r="R117" s="92"/>
      <c r="V117" s="92"/>
      <c r="Z117" s="24"/>
      <c r="AA117" s="71"/>
      <c r="AB117" s="92"/>
    </row>
    <row r="118" spans="5:28" customFormat="1" x14ac:dyDescent="0.35">
      <c r="E118" s="54"/>
      <c r="J118" s="54"/>
      <c r="L118" s="50"/>
      <c r="M118" s="92"/>
      <c r="R118" s="92"/>
      <c r="V118" s="92"/>
      <c r="Z118" s="24"/>
      <c r="AA118" s="71"/>
      <c r="AB118" s="92"/>
    </row>
    <row r="119" spans="5:28" customFormat="1" x14ac:dyDescent="0.35">
      <c r="E119" s="54"/>
      <c r="J119" s="54"/>
      <c r="L119" s="50"/>
      <c r="M119" s="92"/>
      <c r="R119" s="92"/>
      <c r="V119" s="92"/>
      <c r="Z119" s="24"/>
      <c r="AA119" s="71"/>
      <c r="AB119" s="92"/>
    </row>
    <row r="120" spans="5:28" customFormat="1" x14ac:dyDescent="0.35">
      <c r="E120" s="54"/>
      <c r="J120" s="54"/>
      <c r="L120" s="50"/>
      <c r="M120" s="92"/>
      <c r="R120" s="92"/>
      <c r="V120" s="92"/>
      <c r="Z120" s="24"/>
      <c r="AA120" s="71"/>
      <c r="AB120" s="92"/>
    </row>
    <row r="121" spans="5:28" customFormat="1" x14ac:dyDescent="0.35">
      <c r="E121" s="54"/>
      <c r="J121" s="54"/>
      <c r="L121" s="50"/>
      <c r="M121" s="92"/>
      <c r="R121" s="92"/>
      <c r="V121" s="92"/>
      <c r="Z121" s="24"/>
      <c r="AA121" s="71"/>
      <c r="AB121" s="92"/>
    </row>
    <row r="122" spans="5:28" customFormat="1" x14ac:dyDescent="0.35">
      <c r="E122" s="54"/>
      <c r="J122" s="54"/>
      <c r="L122" s="50"/>
      <c r="M122" s="92"/>
      <c r="R122" s="92"/>
      <c r="V122" s="92"/>
      <c r="Z122" s="24"/>
      <c r="AA122" s="71"/>
      <c r="AB122" s="92"/>
    </row>
    <row r="123" spans="5:28" customFormat="1" x14ac:dyDescent="0.35">
      <c r="E123" s="54"/>
      <c r="J123" s="54"/>
      <c r="L123" s="50"/>
      <c r="M123" s="92"/>
      <c r="R123" s="92"/>
      <c r="V123" s="92"/>
      <c r="Z123" s="24"/>
      <c r="AA123" s="71"/>
      <c r="AB123" s="92"/>
    </row>
    <row r="124" spans="5:28" customFormat="1" x14ac:dyDescent="0.35">
      <c r="E124" s="54"/>
      <c r="J124" s="54"/>
      <c r="L124" s="50"/>
      <c r="M124" s="92"/>
      <c r="R124" s="92"/>
      <c r="V124" s="92"/>
      <c r="Z124" s="24"/>
      <c r="AA124" s="71"/>
      <c r="AB124" s="92"/>
    </row>
    <row r="125" spans="5:28" customFormat="1" x14ac:dyDescent="0.35">
      <c r="E125" s="54"/>
      <c r="J125" s="54"/>
      <c r="L125" s="50"/>
      <c r="M125" s="92"/>
      <c r="R125" s="92"/>
      <c r="V125" s="92"/>
      <c r="Z125" s="24"/>
      <c r="AA125" s="71"/>
      <c r="AB125" s="92"/>
    </row>
    <row r="126" spans="5:28" customFormat="1" x14ac:dyDescent="0.35">
      <c r="E126" s="54"/>
      <c r="J126" s="54"/>
      <c r="L126" s="50"/>
      <c r="M126" s="92"/>
      <c r="R126" s="92"/>
      <c r="V126" s="92"/>
      <c r="Z126" s="24"/>
      <c r="AA126" s="71"/>
      <c r="AB126" s="92"/>
    </row>
    <row r="127" spans="5:28" customFormat="1" x14ac:dyDescent="0.35">
      <c r="E127" s="54"/>
      <c r="J127" s="54"/>
      <c r="L127" s="50"/>
      <c r="M127" s="92"/>
      <c r="R127" s="92"/>
      <c r="V127" s="92"/>
      <c r="Z127" s="24"/>
      <c r="AA127" s="71"/>
      <c r="AB127" s="92"/>
    </row>
    <row r="128" spans="5:28" customFormat="1" x14ac:dyDescent="0.35">
      <c r="E128" s="54"/>
      <c r="J128" s="54"/>
      <c r="L128" s="50"/>
      <c r="M128" s="92"/>
      <c r="R128" s="92"/>
      <c r="V128" s="92"/>
      <c r="Z128" s="24"/>
      <c r="AA128" s="71"/>
      <c r="AB128" s="92"/>
    </row>
    <row r="129" spans="1:34" customFormat="1" x14ac:dyDescent="0.35">
      <c r="E129" s="54"/>
      <c r="J129" s="54"/>
      <c r="L129" s="50"/>
      <c r="M129" s="92"/>
      <c r="R129" s="92"/>
      <c r="V129" s="92"/>
      <c r="Z129" s="24"/>
      <c r="AA129" s="71"/>
      <c r="AB129" s="92"/>
    </row>
    <row r="130" spans="1:34" customFormat="1" x14ac:dyDescent="0.35">
      <c r="E130" s="54"/>
      <c r="J130" s="54"/>
      <c r="L130" s="50"/>
      <c r="M130" s="92"/>
      <c r="R130" s="92"/>
      <c r="V130" s="92"/>
      <c r="Z130" s="24"/>
      <c r="AA130" s="71"/>
      <c r="AB130" s="92"/>
    </row>
    <row r="131" spans="1:34" customFormat="1" x14ac:dyDescent="0.35">
      <c r="E131" s="54"/>
      <c r="J131" s="54"/>
      <c r="L131" s="50"/>
      <c r="M131" s="92"/>
      <c r="R131" s="92"/>
      <c r="V131" s="92"/>
      <c r="Z131" s="24"/>
      <c r="AA131" s="71"/>
      <c r="AB131" s="92"/>
    </row>
    <row r="132" spans="1:34" customFormat="1" x14ac:dyDescent="0.35">
      <c r="E132" s="54"/>
      <c r="J132" s="54"/>
      <c r="L132" s="50"/>
      <c r="M132" s="92"/>
      <c r="R132" s="92"/>
      <c r="V132" s="92"/>
      <c r="Z132" s="24"/>
      <c r="AA132" s="71"/>
      <c r="AB132" s="92"/>
    </row>
    <row r="133" spans="1:34" customFormat="1" x14ac:dyDescent="0.35">
      <c r="E133" s="54"/>
      <c r="J133" s="54"/>
      <c r="L133" s="50"/>
      <c r="M133" s="92"/>
      <c r="R133" s="92"/>
      <c r="V133" s="92"/>
      <c r="Z133" s="24"/>
      <c r="AA133" s="71"/>
      <c r="AB133" s="92"/>
    </row>
    <row r="134" spans="1:34" customFormat="1" x14ac:dyDescent="0.35">
      <c r="E134" s="54"/>
      <c r="J134" s="54"/>
      <c r="L134" s="50"/>
      <c r="M134" s="92"/>
      <c r="R134" s="92"/>
      <c r="V134" s="92"/>
      <c r="Z134" s="24"/>
      <c r="AA134" s="71"/>
      <c r="AB134" s="92"/>
    </row>
    <row r="135" spans="1:34" x14ac:dyDescent="0.35">
      <c r="A135"/>
      <c r="B135"/>
      <c r="C135"/>
      <c r="D135"/>
      <c r="H135"/>
      <c r="I135"/>
      <c r="J135" s="54"/>
      <c r="K135"/>
      <c r="L135" s="50"/>
      <c r="M135" s="92"/>
      <c r="N135"/>
      <c r="O135"/>
      <c r="P135"/>
      <c r="R135" s="92"/>
      <c r="S135"/>
      <c r="T135"/>
      <c r="U135"/>
      <c r="V135" s="92"/>
      <c r="W135"/>
      <c r="X135"/>
      <c r="Y135"/>
      <c r="Z135" s="24"/>
      <c r="AA135" s="71"/>
      <c r="AB135" s="92"/>
      <c r="AC135"/>
      <c r="AD135"/>
      <c r="AE135"/>
      <c r="AF135"/>
      <c r="AG135"/>
      <c r="AH135"/>
    </row>
    <row r="136" spans="1:34" x14ac:dyDescent="0.35">
      <c r="A136"/>
      <c r="B136"/>
      <c r="C136"/>
      <c r="D136"/>
      <c r="H136"/>
      <c r="I136"/>
      <c r="J136" s="54"/>
      <c r="K136"/>
      <c r="L136" s="50"/>
      <c r="M136" s="92"/>
      <c r="N136"/>
      <c r="O136"/>
      <c r="P136"/>
      <c r="R136" s="92"/>
      <c r="S136"/>
      <c r="T136"/>
      <c r="U136"/>
      <c r="V136" s="92"/>
      <c r="W136"/>
      <c r="X136"/>
      <c r="Y136"/>
      <c r="Z136" s="24"/>
      <c r="AA136" s="71"/>
      <c r="AB136" s="92"/>
      <c r="AC136"/>
      <c r="AD136"/>
      <c r="AE136"/>
      <c r="AF136"/>
      <c r="AG136"/>
      <c r="AH136"/>
    </row>
    <row r="137" spans="1:34" x14ac:dyDescent="0.35">
      <c r="A137"/>
      <c r="B137"/>
      <c r="C137"/>
      <c r="D137"/>
      <c r="H137"/>
      <c r="I137"/>
      <c r="J137" s="54"/>
      <c r="K137"/>
      <c r="L137" s="50"/>
      <c r="M137" s="92"/>
      <c r="N137"/>
      <c r="O137"/>
      <c r="P137"/>
      <c r="R137" s="92"/>
      <c r="S137"/>
      <c r="T137"/>
      <c r="U137"/>
      <c r="V137" s="92"/>
      <c r="W137"/>
      <c r="X137"/>
      <c r="Y137"/>
      <c r="Z137" s="24"/>
      <c r="AA137" s="71"/>
      <c r="AB137" s="92"/>
      <c r="AC137"/>
      <c r="AD137"/>
      <c r="AE137"/>
      <c r="AF137"/>
      <c r="AG137"/>
      <c r="AH137"/>
    </row>
    <row r="138" spans="1:34" x14ac:dyDescent="0.35">
      <c r="A138"/>
      <c r="B138"/>
      <c r="C138"/>
      <c r="D138"/>
      <c r="H138"/>
      <c r="I138"/>
      <c r="J138" s="54"/>
      <c r="K138"/>
      <c r="L138" s="50"/>
      <c r="M138" s="92"/>
      <c r="N138"/>
      <c r="O138"/>
      <c r="P138"/>
      <c r="R138" s="92"/>
      <c r="S138"/>
      <c r="T138"/>
      <c r="U138"/>
      <c r="V138" s="92"/>
      <c r="W138"/>
      <c r="X138"/>
      <c r="Y138"/>
      <c r="Z138" s="24"/>
      <c r="AA138" s="71"/>
      <c r="AB138" s="92"/>
      <c r="AC138"/>
      <c r="AD138"/>
      <c r="AE138"/>
      <c r="AF138"/>
      <c r="AG138"/>
      <c r="AH138"/>
    </row>
    <row r="139" spans="1:34" x14ac:dyDescent="0.35">
      <c r="A139"/>
      <c r="B139"/>
      <c r="C139"/>
      <c r="D139"/>
      <c r="H139"/>
      <c r="I139"/>
      <c r="J139" s="54"/>
      <c r="K139"/>
      <c r="L139" s="50"/>
      <c r="M139" s="92"/>
      <c r="N139"/>
      <c r="O139"/>
      <c r="P139"/>
      <c r="R139" s="92"/>
      <c r="S139"/>
      <c r="T139"/>
      <c r="U139"/>
      <c r="V139" s="92"/>
      <c r="W139"/>
      <c r="X139"/>
      <c r="Y139"/>
      <c r="Z139" s="24"/>
      <c r="AA139" s="71"/>
      <c r="AB139" s="92"/>
      <c r="AC139"/>
      <c r="AD139"/>
      <c r="AE139"/>
      <c r="AF139"/>
      <c r="AG139"/>
      <c r="AH139"/>
    </row>
    <row r="140" spans="1:34" x14ac:dyDescent="0.35">
      <c r="A140"/>
      <c r="B140"/>
      <c r="C140"/>
      <c r="D140"/>
      <c r="H140"/>
      <c r="I140"/>
      <c r="J140" s="54"/>
      <c r="K140"/>
      <c r="L140" s="50"/>
      <c r="M140" s="92"/>
      <c r="N140"/>
      <c r="O140"/>
      <c r="P140"/>
      <c r="R140" s="92"/>
      <c r="S140"/>
      <c r="T140"/>
      <c r="U140"/>
      <c r="V140" s="92"/>
      <c r="W140"/>
      <c r="X140"/>
      <c r="Y140"/>
      <c r="Z140" s="24"/>
      <c r="AA140" s="71"/>
      <c r="AB140" s="92"/>
      <c r="AC140"/>
      <c r="AD140"/>
      <c r="AE140"/>
      <c r="AF140"/>
      <c r="AG140"/>
      <c r="AH140"/>
    </row>
    <row r="141" spans="1:34" x14ac:dyDescent="0.35">
      <c r="A141"/>
      <c r="B141"/>
      <c r="C141"/>
      <c r="D141"/>
      <c r="H141"/>
      <c r="I141"/>
      <c r="J141" s="54"/>
      <c r="K141"/>
      <c r="L141" s="50"/>
      <c r="M141" s="92"/>
      <c r="N141"/>
      <c r="O141"/>
      <c r="P141"/>
      <c r="R141" s="92"/>
      <c r="S141"/>
      <c r="T141"/>
      <c r="U141"/>
      <c r="V141" s="92"/>
      <c r="W141"/>
      <c r="X141"/>
      <c r="Y141"/>
      <c r="Z141" s="24"/>
      <c r="AA141" s="71"/>
      <c r="AB141" s="92"/>
      <c r="AC141"/>
      <c r="AD141"/>
      <c r="AE141"/>
      <c r="AF141"/>
      <c r="AG141"/>
      <c r="AH141"/>
    </row>
    <row r="142" spans="1:34" x14ac:dyDescent="0.35">
      <c r="A142"/>
      <c r="B142"/>
      <c r="C142"/>
      <c r="D142"/>
      <c r="H142"/>
      <c r="I142"/>
      <c r="J142" s="54"/>
      <c r="K142"/>
      <c r="L142" s="50"/>
      <c r="M142" s="92"/>
      <c r="N142"/>
      <c r="O142"/>
      <c r="P142"/>
      <c r="R142" s="92"/>
      <c r="S142"/>
      <c r="T142"/>
      <c r="U142"/>
      <c r="V142" s="92"/>
      <c r="W142"/>
      <c r="X142"/>
      <c r="Y142"/>
      <c r="Z142" s="24"/>
      <c r="AA142" s="71"/>
      <c r="AB142" s="92"/>
      <c r="AC142"/>
      <c r="AD142"/>
      <c r="AE142"/>
      <c r="AF142"/>
      <c r="AG142"/>
      <c r="AH142"/>
    </row>
    <row r="143" spans="1:34" x14ac:dyDescent="0.35">
      <c r="A143"/>
      <c r="B143"/>
      <c r="C143"/>
      <c r="D143"/>
      <c r="H143"/>
      <c r="I143"/>
      <c r="J143" s="54"/>
      <c r="K143"/>
      <c r="L143" s="50"/>
      <c r="M143" s="92"/>
      <c r="N143"/>
      <c r="O143"/>
      <c r="P143"/>
      <c r="R143" s="92"/>
      <c r="S143"/>
      <c r="T143"/>
      <c r="U143"/>
      <c r="V143" s="92"/>
      <c r="W143"/>
      <c r="X143"/>
      <c r="Y143"/>
      <c r="Z143" s="24"/>
      <c r="AA143" s="71"/>
      <c r="AB143" s="92"/>
      <c r="AC143"/>
      <c r="AD143"/>
      <c r="AE143"/>
      <c r="AF143"/>
      <c r="AG143"/>
      <c r="AH143"/>
    </row>
    <row r="144" spans="1:34" x14ac:dyDescent="0.35">
      <c r="A144"/>
      <c r="B144"/>
      <c r="C144"/>
      <c r="D144"/>
      <c r="H144"/>
      <c r="I144"/>
      <c r="J144" s="54"/>
      <c r="K144"/>
      <c r="L144" s="50"/>
      <c r="M144" s="92"/>
      <c r="N144"/>
      <c r="O144"/>
      <c r="P144"/>
      <c r="R144" s="92"/>
      <c r="S144"/>
      <c r="T144"/>
      <c r="U144"/>
      <c r="V144" s="92"/>
      <c r="W144"/>
      <c r="X144"/>
      <c r="Y144"/>
      <c r="Z144" s="24"/>
      <c r="AA144" s="71"/>
      <c r="AB144" s="92"/>
      <c r="AC144"/>
      <c r="AD144"/>
      <c r="AE144"/>
      <c r="AF144"/>
      <c r="AG144"/>
      <c r="AH144"/>
    </row>
    <row r="145" spans="1:34" x14ac:dyDescent="0.35">
      <c r="A145"/>
      <c r="B145"/>
      <c r="C145"/>
      <c r="D145"/>
      <c r="H145"/>
      <c r="I145"/>
      <c r="J145" s="54"/>
      <c r="K145"/>
      <c r="L145" s="50"/>
      <c r="M145" s="92"/>
      <c r="N145"/>
      <c r="O145"/>
      <c r="P145"/>
      <c r="R145" s="92"/>
      <c r="S145"/>
      <c r="T145"/>
      <c r="U145"/>
      <c r="V145" s="92"/>
      <c r="W145"/>
      <c r="X145"/>
      <c r="Y145"/>
      <c r="Z145" s="24"/>
      <c r="AA145" s="71"/>
      <c r="AB145" s="92"/>
      <c r="AC145"/>
      <c r="AD145"/>
      <c r="AE145"/>
      <c r="AF145"/>
      <c r="AG145"/>
      <c r="AH145"/>
    </row>
    <row r="146" spans="1:34" x14ac:dyDescent="0.35">
      <c r="A146"/>
      <c r="B146"/>
      <c r="C146"/>
      <c r="D146"/>
      <c r="H146"/>
      <c r="I146"/>
      <c r="J146" s="54"/>
      <c r="K146"/>
      <c r="L146" s="50"/>
      <c r="M146" s="92"/>
      <c r="N146"/>
      <c r="O146"/>
      <c r="P146"/>
      <c r="R146" s="92"/>
      <c r="S146"/>
      <c r="T146"/>
      <c r="U146"/>
      <c r="V146" s="92"/>
      <c r="W146"/>
      <c r="X146"/>
      <c r="Y146"/>
      <c r="Z146" s="24"/>
      <c r="AA146" s="71"/>
      <c r="AB146" s="92"/>
      <c r="AC146"/>
      <c r="AD146"/>
      <c r="AE146"/>
      <c r="AF146"/>
      <c r="AG146"/>
      <c r="AH146"/>
    </row>
    <row r="147" spans="1:34" x14ac:dyDescent="0.35">
      <c r="A147"/>
      <c r="B147"/>
      <c r="C147"/>
      <c r="D147"/>
      <c r="H147"/>
      <c r="I147"/>
      <c r="J147" s="54"/>
      <c r="K147"/>
      <c r="L147" s="50"/>
      <c r="M147" s="92"/>
      <c r="N147"/>
      <c r="O147"/>
      <c r="P147"/>
      <c r="R147" s="92"/>
      <c r="S147"/>
      <c r="T147"/>
      <c r="U147"/>
      <c r="V147" s="92"/>
      <c r="W147"/>
      <c r="X147"/>
      <c r="Y147"/>
      <c r="Z147" s="24"/>
      <c r="AA147" s="71"/>
      <c r="AB147" s="92"/>
      <c r="AC147"/>
      <c r="AD147"/>
      <c r="AE147"/>
      <c r="AF147"/>
      <c r="AG147"/>
      <c r="AH147"/>
    </row>
    <row r="148" spans="1:34" x14ac:dyDescent="0.35">
      <c r="A148"/>
      <c r="B148"/>
      <c r="C148"/>
      <c r="D148"/>
      <c r="H148"/>
      <c r="I148"/>
      <c r="J148" s="54"/>
      <c r="K148"/>
      <c r="L148" s="50"/>
      <c r="M148" s="92"/>
      <c r="N148"/>
      <c r="O148"/>
      <c r="P148"/>
      <c r="R148" s="92"/>
      <c r="S148"/>
      <c r="T148"/>
      <c r="U148"/>
      <c r="V148" s="92"/>
      <c r="W148"/>
      <c r="X148"/>
      <c r="Y148"/>
      <c r="Z148" s="24"/>
      <c r="AA148" s="71"/>
      <c r="AB148" s="92"/>
      <c r="AC148"/>
      <c r="AD148"/>
      <c r="AE148"/>
      <c r="AF148"/>
      <c r="AG148"/>
      <c r="AH148"/>
    </row>
    <row r="149" spans="1:34" x14ac:dyDescent="0.35">
      <c r="A149"/>
      <c r="B149"/>
      <c r="C149"/>
      <c r="D149"/>
      <c r="H149"/>
      <c r="I149"/>
      <c r="J149" s="54"/>
      <c r="K149"/>
      <c r="L149" s="50"/>
      <c r="M149" s="92"/>
      <c r="N149"/>
      <c r="O149"/>
      <c r="P149"/>
      <c r="R149" s="92"/>
      <c r="S149"/>
      <c r="T149"/>
      <c r="U149"/>
      <c r="V149" s="92"/>
      <c r="W149"/>
      <c r="X149"/>
      <c r="Y149"/>
      <c r="Z149" s="24"/>
      <c r="AA149" s="71"/>
      <c r="AB149" s="92"/>
      <c r="AC149"/>
      <c r="AD149"/>
      <c r="AE149"/>
      <c r="AF149"/>
      <c r="AG149"/>
      <c r="AH149"/>
    </row>
    <row r="150" spans="1:34" x14ac:dyDescent="0.35">
      <c r="A150"/>
      <c r="B150"/>
      <c r="C150"/>
      <c r="D150"/>
      <c r="H150"/>
      <c r="I150"/>
      <c r="J150" s="54"/>
      <c r="K150"/>
      <c r="L150" s="50"/>
      <c r="M150" s="92"/>
      <c r="N150"/>
      <c r="O150"/>
      <c r="P150"/>
      <c r="R150" s="92"/>
      <c r="S150"/>
      <c r="T150"/>
      <c r="U150"/>
      <c r="V150" s="92"/>
      <c r="W150"/>
      <c r="X150"/>
      <c r="Y150"/>
      <c r="Z150" s="24"/>
      <c r="AA150" s="71"/>
      <c r="AB150" s="92"/>
      <c r="AC150"/>
      <c r="AD150"/>
      <c r="AE150"/>
      <c r="AF150"/>
      <c r="AG150"/>
      <c r="AH150"/>
    </row>
    <row r="151" spans="1:34" x14ac:dyDescent="0.35">
      <c r="A151"/>
      <c r="B151"/>
      <c r="C151"/>
      <c r="D151"/>
      <c r="H151"/>
      <c r="I151"/>
      <c r="J151" s="54"/>
      <c r="K151"/>
      <c r="L151" s="50"/>
      <c r="M151" s="92"/>
      <c r="N151"/>
      <c r="O151"/>
      <c r="P151"/>
      <c r="R151" s="92"/>
      <c r="S151"/>
      <c r="T151"/>
      <c r="U151"/>
      <c r="V151" s="92"/>
      <c r="W151"/>
      <c r="X151"/>
      <c r="Y151"/>
      <c r="Z151" s="24"/>
      <c r="AA151" s="71"/>
      <c r="AB151" s="92"/>
      <c r="AC151"/>
      <c r="AD151"/>
      <c r="AE151"/>
      <c r="AF151"/>
      <c r="AG151"/>
      <c r="AH151"/>
    </row>
    <row r="152" spans="1:34" x14ac:dyDescent="0.35">
      <c r="A152"/>
      <c r="B152"/>
      <c r="C152"/>
      <c r="D152"/>
      <c r="H152"/>
      <c r="I152"/>
      <c r="J152" s="54"/>
      <c r="K152"/>
      <c r="L152" s="50"/>
      <c r="M152" s="92"/>
      <c r="N152"/>
      <c r="O152"/>
      <c r="P152"/>
      <c r="R152" s="92"/>
      <c r="S152"/>
      <c r="T152"/>
      <c r="U152"/>
      <c r="V152" s="92"/>
      <c r="W152"/>
      <c r="X152"/>
      <c r="Y152"/>
      <c r="Z152" s="24"/>
      <c r="AA152" s="71"/>
      <c r="AB152" s="92"/>
      <c r="AC152"/>
      <c r="AD152"/>
      <c r="AE152"/>
      <c r="AF152"/>
      <c r="AG152"/>
      <c r="AH152"/>
    </row>
    <row r="153" spans="1:34" x14ac:dyDescent="0.35">
      <c r="A153"/>
      <c r="B153"/>
      <c r="C153"/>
      <c r="D153"/>
      <c r="H153"/>
      <c r="I153"/>
      <c r="J153" s="54"/>
      <c r="K153"/>
      <c r="L153" s="50"/>
      <c r="M153" s="92"/>
      <c r="N153"/>
      <c r="O153"/>
      <c r="P153"/>
      <c r="R153" s="92"/>
      <c r="S153"/>
      <c r="T153"/>
      <c r="U153"/>
      <c r="V153" s="92"/>
      <c r="W153"/>
      <c r="X153"/>
      <c r="Y153"/>
      <c r="Z153" s="24"/>
      <c r="AA153" s="71"/>
      <c r="AB153" s="92"/>
      <c r="AC153"/>
      <c r="AD153"/>
      <c r="AE153"/>
      <c r="AF153"/>
      <c r="AG153"/>
      <c r="AH153"/>
    </row>
    <row r="154" spans="1:34" x14ac:dyDescent="0.35">
      <c r="A154"/>
      <c r="B154"/>
      <c r="C154"/>
      <c r="D154"/>
      <c r="H154"/>
      <c r="I154"/>
      <c r="J154" s="54"/>
      <c r="K154"/>
      <c r="L154" s="50"/>
      <c r="M154" s="92"/>
      <c r="N154"/>
      <c r="O154"/>
      <c r="P154"/>
      <c r="R154" s="92"/>
      <c r="S154"/>
      <c r="T154"/>
      <c r="U154"/>
      <c r="V154" s="92"/>
      <c r="W154"/>
      <c r="X154"/>
      <c r="Y154"/>
      <c r="Z154" s="24"/>
      <c r="AA154" s="71"/>
      <c r="AB154" s="92"/>
      <c r="AC154"/>
      <c r="AD154"/>
      <c r="AE154"/>
      <c r="AF154"/>
      <c r="AG154"/>
      <c r="AH154"/>
    </row>
    <row r="155" spans="1:34" x14ac:dyDescent="0.35">
      <c r="A155"/>
      <c r="B155"/>
      <c r="C155"/>
      <c r="D155"/>
      <c r="H155"/>
      <c r="I155"/>
      <c r="J155" s="54"/>
      <c r="K155"/>
      <c r="L155" s="50"/>
      <c r="M155" s="92"/>
      <c r="N155"/>
      <c r="O155"/>
      <c r="P155"/>
      <c r="R155" s="92"/>
      <c r="S155"/>
      <c r="T155"/>
      <c r="U155"/>
      <c r="V155" s="92"/>
      <c r="W155"/>
      <c r="X155"/>
      <c r="Y155"/>
      <c r="Z155" s="24"/>
      <c r="AA155" s="71"/>
      <c r="AB155" s="92"/>
      <c r="AC155"/>
      <c r="AD155"/>
      <c r="AE155"/>
      <c r="AF155"/>
      <c r="AG155"/>
      <c r="AH155"/>
    </row>
    <row r="156" spans="1:34" x14ac:dyDescent="0.35">
      <c r="A156"/>
      <c r="B156"/>
      <c r="C156"/>
      <c r="D156"/>
      <c r="H156"/>
      <c r="I156"/>
      <c r="J156" s="54"/>
      <c r="K156"/>
      <c r="L156" s="50"/>
      <c r="M156" s="92"/>
      <c r="N156"/>
      <c r="O156"/>
      <c r="P156"/>
      <c r="R156" s="92"/>
      <c r="S156"/>
      <c r="T156"/>
      <c r="U156"/>
      <c r="V156" s="92"/>
      <c r="W156"/>
      <c r="X156"/>
      <c r="Y156"/>
      <c r="Z156" s="24"/>
      <c r="AA156" s="71"/>
      <c r="AB156" s="92"/>
      <c r="AC156"/>
      <c r="AD156"/>
      <c r="AE156"/>
      <c r="AF156"/>
      <c r="AG156"/>
      <c r="AH156"/>
    </row>
    <row r="157" spans="1:34" x14ac:dyDescent="0.35">
      <c r="A157"/>
      <c r="B157"/>
      <c r="C157"/>
      <c r="D157"/>
      <c r="H157"/>
      <c r="I157"/>
      <c r="J157" s="54"/>
      <c r="K157"/>
      <c r="L157" s="50"/>
      <c r="M157" s="92"/>
      <c r="N157"/>
      <c r="O157"/>
      <c r="P157"/>
      <c r="R157" s="92"/>
      <c r="S157"/>
      <c r="T157"/>
      <c r="U157"/>
      <c r="V157" s="92"/>
      <c r="W157"/>
      <c r="X157"/>
      <c r="Y157"/>
      <c r="Z157" s="24"/>
      <c r="AA157" s="71"/>
      <c r="AB157" s="92"/>
      <c r="AC157"/>
      <c r="AD157"/>
      <c r="AE157"/>
      <c r="AF157"/>
      <c r="AG157"/>
      <c r="AH157"/>
    </row>
    <row r="158" spans="1:34" x14ac:dyDescent="0.35">
      <c r="A158"/>
      <c r="B158"/>
      <c r="C158"/>
      <c r="D158"/>
      <c r="H158"/>
      <c r="I158"/>
      <c r="J158" s="54"/>
      <c r="K158"/>
      <c r="L158" s="50"/>
      <c r="M158" s="92"/>
      <c r="N158"/>
      <c r="O158"/>
      <c r="P158"/>
      <c r="R158" s="92"/>
      <c r="S158"/>
      <c r="T158"/>
      <c r="U158"/>
      <c r="V158" s="92"/>
      <c r="W158"/>
      <c r="X158"/>
      <c r="Y158"/>
      <c r="Z158" s="24"/>
      <c r="AA158" s="71"/>
      <c r="AB158" s="92"/>
      <c r="AC158"/>
      <c r="AD158"/>
      <c r="AE158"/>
      <c r="AF158"/>
      <c r="AG158"/>
      <c r="AH158"/>
    </row>
    <row r="159" spans="1:34" x14ac:dyDescent="0.35">
      <c r="A159"/>
      <c r="B159"/>
      <c r="C159"/>
      <c r="D159"/>
      <c r="H159"/>
      <c r="I159"/>
      <c r="J159" s="54"/>
      <c r="K159"/>
      <c r="L159" s="50"/>
      <c r="M159" s="92"/>
      <c r="N159"/>
      <c r="O159"/>
      <c r="P159"/>
      <c r="R159" s="92"/>
      <c r="S159"/>
      <c r="T159"/>
      <c r="U159"/>
      <c r="V159" s="92"/>
      <c r="W159"/>
      <c r="X159"/>
      <c r="Y159"/>
      <c r="Z159" s="24"/>
      <c r="AA159" s="71"/>
      <c r="AB159" s="92"/>
      <c r="AC159"/>
      <c r="AD159"/>
      <c r="AE159"/>
      <c r="AF159"/>
      <c r="AG159"/>
      <c r="AH159"/>
    </row>
    <row r="160" spans="1:34" x14ac:dyDescent="0.35">
      <c r="A160"/>
      <c r="B160"/>
      <c r="C160"/>
      <c r="D160"/>
      <c r="H160"/>
      <c r="I160"/>
      <c r="J160" s="54"/>
      <c r="K160"/>
      <c r="L160" s="50"/>
      <c r="M160" s="92"/>
      <c r="N160"/>
      <c r="O160"/>
      <c r="P160"/>
      <c r="R160" s="92"/>
      <c r="S160"/>
      <c r="T160"/>
      <c r="U160"/>
      <c r="V160" s="92"/>
      <c r="W160"/>
      <c r="X160"/>
      <c r="Y160"/>
      <c r="Z160" s="24"/>
      <c r="AA160" s="71"/>
      <c r="AB160" s="92"/>
      <c r="AC160"/>
      <c r="AD160"/>
      <c r="AE160"/>
      <c r="AF160"/>
      <c r="AG160"/>
      <c r="AH160"/>
    </row>
    <row r="161" spans="1:34" x14ac:dyDescent="0.35">
      <c r="A161"/>
      <c r="B161"/>
      <c r="C161"/>
      <c r="D161"/>
      <c r="H161"/>
      <c r="I161"/>
      <c r="J161" s="54"/>
      <c r="K161"/>
      <c r="L161" s="50"/>
      <c r="M161" s="92"/>
      <c r="N161"/>
      <c r="O161"/>
      <c r="P161"/>
      <c r="R161" s="92"/>
      <c r="S161"/>
      <c r="T161"/>
      <c r="U161"/>
      <c r="V161" s="92"/>
      <c r="W161"/>
      <c r="X161"/>
      <c r="Y161"/>
      <c r="Z161" s="24"/>
      <c r="AA161" s="71"/>
      <c r="AB161" s="92"/>
      <c r="AC161"/>
      <c r="AD161"/>
      <c r="AE161"/>
      <c r="AF161"/>
      <c r="AG161"/>
      <c r="AH161"/>
    </row>
    <row r="162" spans="1:34" x14ac:dyDescent="0.35">
      <c r="A162"/>
      <c r="B162"/>
      <c r="C162"/>
      <c r="D162"/>
      <c r="H162"/>
      <c r="I162"/>
      <c r="J162" s="54"/>
      <c r="K162"/>
      <c r="L162" s="50"/>
      <c r="M162" s="92"/>
      <c r="N162"/>
      <c r="O162"/>
      <c r="P162"/>
      <c r="R162" s="92"/>
      <c r="S162"/>
      <c r="T162"/>
      <c r="U162"/>
      <c r="V162" s="92"/>
      <c r="W162"/>
      <c r="X162"/>
      <c r="Y162"/>
      <c r="Z162" s="24"/>
      <c r="AA162" s="71"/>
      <c r="AB162" s="92"/>
      <c r="AC162"/>
      <c r="AD162"/>
      <c r="AE162"/>
      <c r="AF162"/>
      <c r="AG162"/>
      <c r="AH162"/>
    </row>
    <row r="163" spans="1:34" x14ac:dyDescent="0.35">
      <c r="A163"/>
      <c r="B163"/>
      <c r="C163"/>
      <c r="D163"/>
      <c r="H163"/>
      <c r="I163"/>
      <c r="J163" s="54"/>
      <c r="K163"/>
      <c r="L163" s="50"/>
      <c r="M163" s="92"/>
      <c r="N163"/>
      <c r="O163"/>
      <c r="P163"/>
      <c r="R163" s="92"/>
      <c r="S163"/>
      <c r="T163"/>
      <c r="U163"/>
      <c r="V163" s="92"/>
      <c r="W163"/>
      <c r="X163"/>
      <c r="Y163"/>
      <c r="Z163" s="24"/>
      <c r="AA163" s="71"/>
      <c r="AB163" s="92"/>
      <c r="AC163"/>
      <c r="AD163"/>
      <c r="AE163"/>
      <c r="AF163"/>
      <c r="AG163"/>
      <c r="AH163"/>
    </row>
  </sheetData>
  <phoneticPr fontId="5" type="noConversion"/>
  <pageMargins left="0.7" right="0.7" top="0.75" bottom="0.75" header="0.3" footer="0.3"/>
  <pageSetup scale="12"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C2:C50</xm:sqref>
        </x14:dataValidation>
        <x14:dataValidation type="list" allowBlank="1" showInputMessage="1" showErrorMessage="1" xr:uid="{00000000-0002-0000-0100-000001000000}">
          <x14:formula1>
            <xm:f>'Initiative mapping-DO NOT EDIT'!$J$3:$J$10</xm:f>
          </x14:formula1>
          <xm:sqref>A2:A50</xm:sqref>
        </x14:dataValidation>
        <x14:dataValidation type="list" allowBlank="1" showInputMessage="1" showErrorMessage="1" xr:uid="{00000000-0002-0000-0100-000002000000}">
          <x14:formula1>
            <xm:f>'Initiative mapping-DO NOT EDIT'!$D$3:$D$85</xm:f>
          </x14:formula1>
          <xm:sqref>E2:E50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95"/>
  <sheetViews>
    <sheetView topLeftCell="A15" zoomScaleNormal="100" workbookViewId="0">
      <selection activeCell="C30" sqref="C30"/>
    </sheetView>
  </sheetViews>
  <sheetFormatPr defaultRowHeight="14.5" x14ac:dyDescent="0.35"/>
  <cols>
    <col min="2" max="2" width="28.81640625" customWidth="1"/>
    <col min="3" max="3" width="16.1796875" customWidth="1"/>
    <col min="4" max="4" width="77.81640625" customWidth="1"/>
    <col min="7" max="7" width="45.1796875" bestFit="1" customWidth="1"/>
  </cols>
  <sheetData>
    <row r="2" spans="2:10" x14ac:dyDescent="0.35">
      <c r="B2" t="s">
        <v>404</v>
      </c>
      <c r="C2" t="s">
        <v>405</v>
      </c>
      <c r="D2" t="s">
        <v>406</v>
      </c>
      <c r="G2" t="s">
        <v>407</v>
      </c>
      <c r="H2" t="s">
        <v>408</v>
      </c>
      <c r="J2" t="s">
        <v>7</v>
      </c>
    </row>
    <row r="3" spans="2:10" ht="26" x14ac:dyDescent="0.35">
      <c r="B3" s="59" t="s">
        <v>409</v>
      </c>
      <c r="C3" s="60" t="s">
        <v>410</v>
      </c>
      <c r="D3" s="59" t="s">
        <v>411</v>
      </c>
      <c r="G3" t="s">
        <v>412</v>
      </c>
      <c r="H3" s="56" t="s">
        <v>413</v>
      </c>
      <c r="J3" t="s">
        <v>414</v>
      </c>
    </row>
    <row r="4" spans="2:10" x14ac:dyDescent="0.35">
      <c r="B4" s="59" t="s">
        <v>409</v>
      </c>
      <c r="C4" s="60" t="s">
        <v>415</v>
      </c>
      <c r="D4" s="59" t="s">
        <v>416</v>
      </c>
      <c r="G4" t="s">
        <v>124</v>
      </c>
      <c r="H4" s="57" t="s">
        <v>417</v>
      </c>
      <c r="J4" t="s">
        <v>8</v>
      </c>
    </row>
    <row r="5" spans="2:10" ht="26" x14ac:dyDescent="0.35">
      <c r="B5" s="59" t="s">
        <v>409</v>
      </c>
      <c r="C5" s="60" t="s">
        <v>418</v>
      </c>
      <c r="D5" s="59" t="s">
        <v>419</v>
      </c>
      <c r="G5" t="s">
        <v>153</v>
      </c>
      <c r="H5" s="57" t="s">
        <v>420</v>
      </c>
      <c r="J5" t="s">
        <v>421</v>
      </c>
    </row>
    <row r="6" spans="2:10" x14ac:dyDescent="0.35">
      <c r="B6" s="59" t="s">
        <v>409</v>
      </c>
      <c r="C6" s="60" t="s">
        <v>422</v>
      </c>
      <c r="D6" s="59" t="s">
        <v>423</v>
      </c>
      <c r="G6" t="s">
        <v>237</v>
      </c>
      <c r="H6" s="57" t="s">
        <v>424</v>
      </c>
      <c r="J6" t="s">
        <v>425</v>
      </c>
    </row>
    <row r="7" spans="2:10" ht="26" x14ac:dyDescent="0.35">
      <c r="B7" s="78" t="s">
        <v>409</v>
      </c>
      <c r="C7" s="79" t="s">
        <v>426</v>
      </c>
      <c r="D7" s="78" t="s">
        <v>427</v>
      </c>
      <c r="G7" t="s">
        <v>286</v>
      </c>
      <c r="H7" s="57" t="s">
        <v>428</v>
      </c>
      <c r="J7" t="s">
        <v>429</v>
      </c>
    </row>
    <row r="8" spans="2:10" ht="26" x14ac:dyDescent="0.35">
      <c r="B8" s="59" t="s">
        <v>430</v>
      </c>
      <c r="C8" s="60" t="s">
        <v>431</v>
      </c>
      <c r="D8" s="59" t="s">
        <v>432</v>
      </c>
      <c r="G8" t="s">
        <v>348</v>
      </c>
      <c r="H8" s="58" t="s">
        <v>433</v>
      </c>
      <c r="J8" t="s">
        <v>434</v>
      </c>
    </row>
    <row r="9" spans="2:10" ht="26" x14ac:dyDescent="0.35">
      <c r="B9" s="59" t="s">
        <v>430</v>
      </c>
      <c r="C9" s="60" t="s">
        <v>435</v>
      </c>
      <c r="D9" s="59" t="s">
        <v>436</v>
      </c>
      <c r="G9" t="s">
        <v>360</v>
      </c>
      <c r="H9" s="57" t="s">
        <v>437</v>
      </c>
      <c r="J9" t="s">
        <v>438</v>
      </c>
    </row>
    <row r="10" spans="2:10" ht="26" x14ac:dyDescent="0.35">
      <c r="B10" s="59" t="s">
        <v>430</v>
      </c>
      <c r="C10" s="60" t="s">
        <v>439</v>
      </c>
      <c r="D10" s="59" t="s">
        <v>440</v>
      </c>
      <c r="G10" t="s">
        <v>441</v>
      </c>
      <c r="H10" s="57" t="s">
        <v>442</v>
      </c>
      <c r="J10" t="s">
        <v>443</v>
      </c>
    </row>
    <row r="11" spans="2:10" ht="26" x14ac:dyDescent="0.35">
      <c r="B11" s="59" t="s">
        <v>430</v>
      </c>
      <c r="C11" s="60" t="s">
        <v>444</v>
      </c>
      <c r="D11" s="59" t="s">
        <v>445</v>
      </c>
      <c r="G11" t="s">
        <v>366</v>
      </c>
      <c r="H11" s="57" t="s">
        <v>446</v>
      </c>
    </row>
    <row r="12" spans="2:10" ht="26" x14ac:dyDescent="0.35">
      <c r="B12" s="59" t="s">
        <v>430</v>
      </c>
      <c r="C12" s="60" t="s">
        <v>447</v>
      </c>
      <c r="D12" s="59" t="s">
        <v>448</v>
      </c>
      <c r="G12" t="s">
        <v>449</v>
      </c>
      <c r="H12" s="57" t="s">
        <v>376</v>
      </c>
    </row>
    <row r="13" spans="2:10" ht="26" x14ac:dyDescent="0.35">
      <c r="B13" s="59" t="s">
        <v>430</v>
      </c>
      <c r="C13" s="60" t="s">
        <v>450</v>
      </c>
      <c r="D13" s="59" t="s">
        <v>451</v>
      </c>
      <c r="H13" s="62"/>
    </row>
    <row r="14" spans="2:10" ht="26" x14ac:dyDescent="0.35">
      <c r="B14" s="59" t="s">
        <v>430</v>
      </c>
      <c r="C14" s="60" t="s">
        <v>452</v>
      </c>
      <c r="D14" s="59" t="s">
        <v>445</v>
      </c>
    </row>
    <row r="15" spans="2:10" ht="26" x14ac:dyDescent="0.35">
      <c r="B15" s="59" t="s">
        <v>430</v>
      </c>
      <c r="C15" s="60" t="s">
        <v>453</v>
      </c>
      <c r="D15" s="59" t="s">
        <v>448</v>
      </c>
    </row>
    <row r="16" spans="2:10" ht="26" x14ac:dyDescent="0.35">
      <c r="B16" s="59" t="s">
        <v>430</v>
      </c>
      <c r="C16" s="60" t="s">
        <v>454</v>
      </c>
      <c r="D16" s="59" t="s">
        <v>455</v>
      </c>
    </row>
    <row r="17" spans="2:4" ht="26" x14ac:dyDescent="0.35">
      <c r="B17" s="59" t="s">
        <v>430</v>
      </c>
      <c r="C17" s="60" t="s">
        <v>456</v>
      </c>
      <c r="D17" s="59" t="s">
        <v>455</v>
      </c>
    </row>
    <row r="18" spans="2:4" x14ac:dyDescent="0.35">
      <c r="B18" s="59" t="s">
        <v>457</v>
      </c>
      <c r="C18" s="60" t="s">
        <v>458</v>
      </c>
      <c r="D18" s="59" t="s">
        <v>459</v>
      </c>
    </row>
    <row r="19" spans="2:4" x14ac:dyDescent="0.35">
      <c r="B19" s="59" t="s">
        <v>457</v>
      </c>
      <c r="C19" s="60" t="s">
        <v>460</v>
      </c>
      <c r="D19" s="59" t="s">
        <v>461</v>
      </c>
    </row>
    <row r="20" spans="2:4" x14ac:dyDescent="0.35">
      <c r="B20" s="59" t="s">
        <v>457</v>
      </c>
      <c r="C20" s="60" t="s">
        <v>462</v>
      </c>
      <c r="D20" s="59" t="s">
        <v>463</v>
      </c>
    </row>
    <row r="21" spans="2:4" x14ac:dyDescent="0.35">
      <c r="B21" s="59" t="s">
        <v>457</v>
      </c>
      <c r="C21" s="60" t="s">
        <v>464</v>
      </c>
      <c r="D21" s="59" t="s">
        <v>465</v>
      </c>
    </row>
    <row r="22" spans="2:4" x14ac:dyDescent="0.35">
      <c r="B22" s="59" t="s">
        <v>457</v>
      </c>
      <c r="C22" s="60" t="s">
        <v>466</v>
      </c>
      <c r="D22" s="59" t="s">
        <v>467</v>
      </c>
    </row>
    <row r="23" spans="2:4" x14ac:dyDescent="0.35">
      <c r="B23" s="59" t="s">
        <v>457</v>
      </c>
      <c r="C23" s="60" t="s">
        <v>468</v>
      </c>
      <c r="D23" s="59" t="s">
        <v>469</v>
      </c>
    </row>
    <row r="24" spans="2:4" x14ac:dyDescent="0.35">
      <c r="B24" s="59" t="s">
        <v>457</v>
      </c>
      <c r="C24" s="60" t="s">
        <v>470</v>
      </c>
      <c r="D24" s="59" t="s">
        <v>471</v>
      </c>
    </row>
    <row r="25" spans="2:4" x14ac:dyDescent="0.35">
      <c r="B25" s="59" t="s">
        <v>457</v>
      </c>
      <c r="C25" s="60" t="s">
        <v>472</v>
      </c>
      <c r="D25" s="59" t="s">
        <v>473</v>
      </c>
    </row>
    <row r="26" spans="2:4" x14ac:dyDescent="0.35">
      <c r="B26" s="59" t="s">
        <v>457</v>
      </c>
      <c r="C26" s="60" t="s">
        <v>474</v>
      </c>
      <c r="D26" s="59" t="s">
        <v>475</v>
      </c>
    </row>
    <row r="27" spans="2:4" x14ac:dyDescent="0.35">
      <c r="B27" s="59" t="s">
        <v>457</v>
      </c>
      <c r="C27" s="60" t="s">
        <v>476</v>
      </c>
      <c r="D27" s="59" t="s">
        <v>477</v>
      </c>
    </row>
    <row r="28" spans="2:4" x14ac:dyDescent="0.35">
      <c r="B28" s="59" t="s">
        <v>457</v>
      </c>
      <c r="C28" s="60" t="s">
        <v>478</v>
      </c>
      <c r="D28" s="59" t="s">
        <v>479</v>
      </c>
    </row>
    <row r="29" spans="2:4" x14ac:dyDescent="0.35">
      <c r="B29" s="59" t="s">
        <v>457</v>
      </c>
      <c r="C29" s="60" t="s">
        <v>480</v>
      </c>
      <c r="D29" s="59" t="s">
        <v>481</v>
      </c>
    </row>
    <row r="30" spans="2:4" ht="26" x14ac:dyDescent="0.35">
      <c r="B30" s="59" t="s">
        <v>457</v>
      </c>
      <c r="C30" s="60" t="s">
        <v>482</v>
      </c>
      <c r="D30" s="61" t="s">
        <v>483</v>
      </c>
    </row>
    <row r="31" spans="2:4" x14ac:dyDescent="0.35">
      <c r="B31" s="59" t="s">
        <v>457</v>
      </c>
      <c r="C31" s="60" t="s">
        <v>484</v>
      </c>
      <c r="D31" s="59" t="s">
        <v>485</v>
      </c>
    </row>
    <row r="32" spans="2:4" x14ac:dyDescent="0.35">
      <c r="B32" s="59" t="s">
        <v>457</v>
      </c>
      <c r="C32" s="60" t="s">
        <v>486</v>
      </c>
      <c r="D32" s="59" t="s">
        <v>487</v>
      </c>
    </row>
    <row r="33" spans="2:4" x14ac:dyDescent="0.35">
      <c r="B33" s="59" t="s">
        <v>457</v>
      </c>
      <c r="C33" s="60" t="s">
        <v>488</v>
      </c>
      <c r="D33" s="59" t="s">
        <v>489</v>
      </c>
    </row>
    <row r="34" spans="2:4" x14ac:dyDescent="0.35">
      <c r="B34" s="59" t="s">
        <v>457</v>
      </c>
      <c r="C34" s="60" t="s">
        <v>490</v>
      </c>
      <c r="D34" s="59" t="s">
        <v>491</v>
      </c>
    </row>
    <row r="35" spans="2:4" x14ac:dyDescent="0.35">
      <c r="B35" s="59" t="s">
        <v>492</v>
      </c>
      <c r="C35" s="60" t="s">
        <v>493</v>
      </c>
      <c r="D35" s="59" t="s">
        <v>494</v>
      </c>
    </row>
    <row r="36" spans="2:4" x14ac:dyDescent="0.35">
      <c r="B36" s="59" t="s">
        <v>492</v>
      </c>
      <c r="C36" s="60" t="s">
        <v>495</v>
      </c>
      <c r="D36" s="59" t="s">
        <v>496</v>
      </c>
    </row>
    <row r="37" spans="2:4" x14ac:dyDescent="0.35">
      <c r="B37" s="59" t="s">
        <v>492</v>
      </c>
      <c r="C37" s="60" t="s">
        <v>497</v>
      </c>
      <c r="D37" s="59" t="s">
        <v>498</v>
      </c>
    </row>
    <row r="38" spans="2:4" x14ac:dyDescent="0.35">
      <c r="B38" s="59" t="s">
        <v>492</v>
      </c>
      <c r="C38" s="60" t="s">
        <v>499</v>
      </c>
      <c r="D38" s="59" t="s">
        <v>500</v>
      </c>
    </row>
    <row r="39" spans="2:4" x14ac:dyDescent="0.35">
      <c r="B39" s="59" t="s">
        <v>492</v>
      </c>
      <c r="C39" s="60" t="s">
        <v>501</v>
      </c>
      <c r="D39" s="59" t="s">
        <v>502</v>
      </c>
    </row>
    <row r="40" spans="2:4" x14ac:dyDescent="0.35">
      <c r="B40" s="59" t="s">
        <v>492</v>
      </c>
      <c r="C40" s="60" t="s">
        <v>503</v>
      </c>
      <c r="D40" s="59" t="s">
        <v>504</v>
      </c>
    </row>
    <row r="41" spans="2:4" x14ac:dyDescent="0.35">
      <c r="B41" s="59" t="s">
        <v>492</v>
      </c>
      <c r="C41" s="60" t="s">
        <v>505</v>
      </c>
      <c r="D41" s="59" t="s">
        <v>506</v>
      </c>
    </row>
    <row r="42" spans="2:4" x14ac:dyDescent="0.35">
      <c r="B42" s="59" t="s">
        <v>492</v>
      </c>
      <c r="C42" s="60" t="s">
        <v>507</v>
      </c>
      <c r="D42" s="59" t="s">
        <v>508</v>
      </c>
    </row>
    <row r="43" spans="2:4" ht="26" x14ac:dyDescent="0.35">
      <c r="B43" s="59" t="s">
        <v>492</v>
      </c>
      <c r="C43" s="60" t="s">
        <v>509</v>
      </c>
      <c r="D43" s="59" t="s">
        <v>510</v>
      </c>
    </row>
    <row r="44" spans="2:4" x14ac:dyDescent="0.35">
      <c r="B44" s="59" t="s">
        <v>492</v>
      </c>
      <c r="C44" s="60" t="s">
        <v>511</v>
      </c>
      <c r="D44" s="59" t="s">
        <v>273</v>
      </c>
    </row>
    <row r="45" spans="2:4" ht="26" x14ac:dyDescent="0.35">
      <c r="B45" s="59" t="s">
        <v>492</v>
      </c>
      <c r="C45" s="60" t="s">
        <v>512</v>
      </c>
      <c r="D45" s="59" t="s">
        <v>277</v>
      </c>
    </row>
    <row r="46" spans="2:4" x14ac:dyDescent="0.35">
      <c r="B46" s="59" t="s">
        <v>492</v>
      </c>
      <c r="C46" s="60" t="s">
        <v>513</v>
      </c>
      <c r="D46" s="59" t="s">
        <v>514</v>
      </c>
    </row>
    <row r="47" spans="2:4" x14ac:dyDescent="0.35">
      <c r="B47" s="59" t="s">
        <v>492</v>
      </c>
      <c r="C47" s="60" t="s">
        <v>515</v>
      </c>
      <c r="D47" s="59" t="s">
        <v>516</v>
      </c>
    </row>
    <row r="48" spans="2:4" x14ac:dyDescent="0.35">
      <c r="B48" s="59" t="s">
        <v>492</v>
      </c>
      <c r="C48" s="60" t="s">
        <v>517</v>
      </c>
      <c r="D48" s="59" t="s">
        <v>518</v>
      </c>
    </row>
    <row r="49" spans="2:4" x14ac:dyDescent="0.35">
      <c r="B49" s="59" t="s">
        <v>492</v>
      </c>
      <c r="C49" s="60" t="s">
        <v>519</v>
      </c>
      <c r="D49" s="59" t="s">
        <v>320</v>
      </c>
    </row>
    <row r="50" spans="2:4" x14ac:dyDescent="0.35">
      <c r="B50" s="59" t="s">
        <v>492</v>
      </c>
      <c r="C50" s="60" t="s">
        <v>520</v>
      </c>
      <c r="D50" s="59" t="s">
        <v>336</v>
      </c>
    </row>
    <row r="51" spans="2:4" x14ac:dyDescent="0.35">
      <c r="B51" s="59" t="s">
        <v>521</v>
      </c>
      <c r="C51" s="60" t="s">
        <v>522</v>
      </c>
      <c r="D51" s="59" t="s">
        <v>523</v>
      </c>
    </row>
    <row r="52" spans="2:4" ht="26" x14ac:dyDescent="0.35">
      <c r="B52" s="59" t="s">
        <v>521</v>
      </c>
      <c r="C52" s="60" t="s">
        <v>524</v>
      </c>
      <c r="D52" s="59" t="s">
        <v>525</v>
      </c>
    </row>
    <row r="53" spans="2:4" ht="26" x14ac:dyDescent="0.35">
      <c r="B53" s="59" t="s">
        <v>521</v>
      </c>
      <c r="C53" s="60" t="s">
        <v>526</v>
      </c>
      <c r="D53" s="59" t="s">
        <v>527</v>
      </c>
    </row>
    <row r="54" spans="2:4" ht="26" x14ac:dyDescent="0.35">
      <c r="B54" s="59" t="s">
        <v>521</v>
      </c>
      <c r="C54" s="60" t="s">
        <v>528</v>
      </c>
      <c r="D54" s="59" t="s">
        <v>529</v>
      </c>
    </row>
    <row r="55" spans="2:4" ht="26" x14ac:dyDescent="0.35">
      <c r="B55" s="59" t="s">
        <v>521</v>
      </c>
      <c r="C55" s="60" t="s">
        <v>530</v>
      </c>
      <c r="D55" s="59" t="s">
        <v>531</v>
      </c>
    </row>
    <row r="56" spans="2:4" x14ac:dyDescent="0.35">
      <c r="B56" s="59" t="s">
        <v>521</v>
      </c>
      <c r="C56" s="60" t="s">
        <v>532</v>
      </c>
      <c r="D56" s="59" t="s">
        <v>498</v>
      </c>
    </row>
    <row r="57" spans="2:4" x14ac:dyDescent="0.35">
      <c r="B57" s="59" t="s">
        <v>521</v>
      </c>
      <c r="C57" s="60" t="s">
        <v>533</v>
      </c>
      <c r="D57" s="59" t="s">
        <v>534</v>
      </c>
    </row>
    <row r="58" spans="2:4" x14ac:dyDescent="0.35">
      <c r="B58" s="59" t="s">
        <v>521</v>
      </c>
      <c r="C58" s="60" t="s">
        <v>535</v>
      </c>
      <c r="D58" s="59" t="s">
        <v>536</v>
      </c>
    </row>
    <row r="59" spans="2:4" ht="26" x14ac:dyDescent="0.35">
      <c r="B59" s="59" t="s">
        <v>521</v>
      </c>
      <c r="C59" s="60" t="s">
        <v>537</v>
      </c>
      <c r="D59" s="59" t="s">
        <v>538</v>
      </c>
    </row>
    <row r="60" spans="2:4" ht="26" x14ac:dyDescent="0.35">
      <c r="B60" s="59" t="s">
        <v>521</v>
      </c>
      <c r="C60" s="60" t="s">
        <v>539</v>
      </c>
      <c r="D60" s="59" t="s">
        <v>540</v>
      </c>
    </row>
    <row r="61" spans="2:4" x14ac:dyDescent="0.35">
      <c r="B61" s="59" t="s">
        <v>521</v>
      </c>
      <c r="C61" s="60" t="s">
        <v>541</v>
      </c>
      <c r="D61" s="59" t="s">
        <v>542</v>
      </c>
    </row>
    <row r="62" spans="2:4" x14ac:dyDescent="0.35">
      <c r="B62" s="59" t="s">
        <v>521</v>
      </c>
      <c r="C62" s="60" t="s">
        <v>543</v>
      </c>
      <c r="D62" s="59" t="s">
        <v>544</v>
      </c>
    </row>
    <row r="63" spans="2:4" x14ac:dyDescent="0.35">
      <c r="B63" s="59" t="s">
        <v>521</v>
      </c>
      <c r="C63" s="60" t="s">
        <v>545</v>
      </c>
      <c r="D63" s="59" t="s">
        <v>546</v>
      </c>
    </row>
    <row r="64" spans="2:4" x14ac:dyDescent="0.35">
      <c r="B64" s="59" t="s">
        <v>521</v>
      </c>
      <c r="C64" s="60" t="s">
        <v>547</v>
      </c>
      <c r="D64" s="59" t="s">
        <v>324</v>
      </c>
    </row>
    <row r="65" spans="2:4" x14ac:dyDescent="0.35">
      <c r="B65" s="59" t="s">
        <v>521</v>
      </c>
      <c r="C65" s="60" t="s">
        <v>548</v>
      </c>
      <c r="D65" s="59" t="s">
        <v>549</v>
      </c>
    </row>
    <row r="66" spans="2:4" x14ac:dyDescent="0.35">
      <c r="B66" s="59" t="s">
        <v>521</v>
      </c>
      <c r="C66" s="60" t="s">
        <v>550</v>
      </c>
      <c r="D66" s="61" t="s">
        <v>551</v>
      </c>
    </row>
    <row r="67" spans="2:4" x14ac:dyDescent="0.35">
      <c r="B67" s="59" t="s">
        <v>521</v>
      </c>
      <c r="C67" s="60" t="s">
        <v>552</v>
      </c>
      <c r="D67" s="59" t="s">
        <v>336</v>
      </c>
    </row>
    <row r="68" spans="2:4" x14ac:dyDescent="0.35">
      <c r="B68" s="59" t="s">
        <v>521</v>
      </c>
      <c r="C68" s="60" t="s">
        <v>553</v>
      </c>
      <c r="D68" s="59" t="s">
        <v>554</v>
      </c>
    </row>
    <row r="69" spans="2:4" x14ac:dyDescent="0.35">
      <c r="B69" s="59" t="s">
        <v>521</v>
      </c>
      <c r="C69" s="60" t="s">
        <v>555</v>
      </c>
      <c r="D69" s="59" t="s">
        <v>556</v>
      </c>
    </row>
    <row r="70" spans="2:4" x14ac:dyDescent="0.35">
      <c r="B70" s="59" t="s">
        <v>521</v>
      </c>
      <c r="C70" s="60" t="s">
        <v>557</v>
      </c>
      <c r="D70" s="59" t="s">
        <v>558</v>
      </c>
    </row>
    <row r="71" spans="2:4" x14ac:dyDescent="0.35">
      <c r="B71" s="59" t="s">
        <v>521</v>
      </c>
      <c r="C71" s="60" t="s">
        <v>559</v>
      </c>
      <c r="D71" s="82" t="s">
        <v>560</v>
      </c>
    </row>
    <row r="72" spans="2:4" x14ac:dyDescent="0.35">
      <c r="B72" s="59" t="s">
        <v>561</v>
      </c>
      <c r="C72" s="60" t="s">
        <v>562</v>
      </c>
      <c r="D72" s="59" t="s">
        <v>563</v>
      </c>
    </row>
    <row r="73" spans="2:4" x14ac:dyDescent="0.35">
      <c r="B73" s="59" t="s">
        <v>561</v>
      </c>
      <c r="C73" s="60" t="s">
        <v>564</v>
      </c>
      <c r="D73" t="s">
        <v>565</v>
      </c>
    </row>
    <row r="74" spans="2:4" x14ac:dyDescent="0.35">
      <c r="B74" s="59" t="s">
        <v>561</v>
      </c>
      <c r="C74" s="60" t="s">
        <v>566</v>
      </c>
      <c r="D74" s="59" t="s">
        <v>567</v>
      </c>
    </row>
    <row r="75" spans="2:4" x14ac:dyDescent="0.35">
      <c r="B75" s="59" t="s">
        <v>561</v>
      </c>
      <c r="C75" s="60" t="s">
        <v>568</v>
      </c>
      <c r="D75" s="59" t="s">
        <v>569</v>
      </c>
    </row>
    <row r="76" spans="2:4" x14ac:dyDescent="0.35">
      <c r="B76" s="59" t="s">
        <v>561</v>
      </c>
      <c r="C76" s="60" t="s">
        <v>570</v>
      </c>
      <c r="D76" s="59" t="s">
        <v>571</v>
      </c>
    </row>
    <row r="77" spans="2:4" x14ac:dyDescent="0.35">
      <c r="B77" s="59" t="s">
        <v>561</v>
      </c>
      <c r="C77" s="60" t="s">
        <v>572</v>
      </c>
      <c r="D77" s="59" t="s">
        <v>349</v>
      </c>
    </row>
    <row r="78" spans="2:4" x14ac:dyDescent="0.35">
      <c r="B78" s="59" t="s">
        <v>561</v>
      </c>
      <c r="C78" s="60" t="s">
        <v>573</v>
      </c>
      <c r="D78" s="59" t="s">
        <v>574</v>
      </c>
    </row>
    <row r="79" spans="2:4" x14ac:dyDescent="0.35">
      <c r="B79" s="59" t="s">
        <v>360</v>
      </c>
      <c r="C79" s="60" t="s">
        <v>575</v>
      </c>
      <c r="D79" s="59" t="s">
        <v>576</v>
      </c>
    </row>
    <row r="80" spans="2:4" x14ac:dyDescent="0.35">
      <c r="B80" s="59" t="s">
        <v>360</v>
      </c>
      <c r="C80" s="60" t="s">
        <v>577</v>
      </c>
      <c r="D80" s="59" t="s">
        <v>578</v>
      </c>
    </row>
    <row r="81" spans="2:4" x14ac:dyDescent="0.35">
      <c r="B81" s="59" t="s">
        <v>360</v>
      </c>
      <c r="C81" s="60" t="s">
        <v>579</v>
      </c>
      <c r="D81" s="59" t="s">
        <v>580</v>
      </c>
    </row>
    <row r="82" spans="2:4" x14ac:dyDescent="0.35">
      <c r="B82" s="59" t="s">
        <v>360</v>
      </c>
      <c r="C82" s="60" t="s">
        <v>581</v>
      </c>
      <c r="D82" s="59" t="s">
        <v>582</v>
      </c>
    </row>
    <row r="83" spans="2:4" x14ac:dyDescent="0.35">
      <c r="B83" s="59" t="s">
        <v>441</v>
      </c>
      <c r="C83" s="60" t="s">
        <v>583</v>
      </c>
      <c r="D83" s="59" t="s">
        <v>584</v>
      </c>
    </row>
    <row r="84" spans="2:4" x14ac:dyDescent="0.35">
      <c r="B84" s="59" t="s">
        <v>441</v>
      </c>
      <c r="C84" s="60" t="s">
        <v>585</v>
      </c>
      <c r="D84" s="59" t="s">
        <v>586</v>
      </c>
    </row>
    <row r="85" spans="2:4" x14ac:dyDescent="0.35">
      <c r="B85" s="59" t="s">
        <v>441</v>
      </c>
      <c r="C85" s="60" t="s">
        <v>587</v>
      </c>
      <c r="D85" s="59" t="s">
        <v>588</v>
      </c>
    </row>
    <row r="86" spans="2:4" x14ac:dyDescent="0.35">
      <c r="B86" s="59" t="s">
        <v>366</v>
      </c>
      <c r="C86" s="60" t="s">
        <v>589</v>
      </c>
      <c r="D86" s="59" t="s">
        <v>590</v>
      </c>
    </row>
    <row r="87" spans="2:4" x14ac:dyDescent="0.35">
      <c r="B87" s="59" t="s">
        <v>366</v>
      </c>
      <c r="C87" s="60" t="s">
        <v>591</v>
      </c>
      <c r="D87" s="59" t="s">
        <v>592</v>
      </c>
    </row>
    <row r="88" spans="2:4" x14ac:dyDescent="0.35">
      <c r="B88" s="59" t="s">
        <v>366</v>
      </c>
      <c r="C88" s="60" t="s">
        <v>593</v>
      </c>
      <c r="D88" s="59" t="s">
        <v>594</v>
      </c>
    </row>
    <row r="89" spans="2:4" x14ac:dyDescent="0.35">
      <c r="B89" s="59" t="s">
        <v>366</v>
      </c>
      <c r="C89" s="60" t="s">
        <v>595</v>
      </c>
      <c r="D89" s="59" t="s">
        <v>596</v>
      </c>
    </row>
    <row r="90" spans="2:4" x14ac:dyDescent="0.35">
      <c r="B90" s="59" t="s">
        <v>366</v>
      </c>
      <c r="C90" s="60" t="s">
        <v>597</v>
      </c>
      <c r="D90" s="59" t="s">
        <v>598</v>
      </c>
    </row>
    <row r="91" spans="2:4" x14ac:dyDescent="0.35">
      <c r="B91" s="59" t="s">
        <v>366</v>
      </c>
      <c r="C91" s="60" t="s">
        <v>599</v>
      </c>
      <c r="D91" s="59" t="s">
        <v>600</v>
      </c>
    </row>
    <row r="92" spans="2:4" ht="26" x14ac:dyDescent="0.35">
      <c r="B92" s="59" t="s">
        <v>449</v>
      </c>
      <c r="C92" s="60" t="s">
        <v>601</v>
      </c>
      <c r="D92" s="59" t="s">
        <v>377</v>
      </c>
    </row>
    <row r="93" spans="2:4" ht="26" x14ac:dyDescent="0.35">
      <c r="B93" s="59" t="s">
        <v>449</v>
      </c>
      <c r="C93" s="60" t="s">
        <v>602</v>
      </c>
      <c r="D93" s="59" t="s">
        <v>603</v>
      </c>
    </row>
    <row r="94" spans="2:4" ht="26" x14ac:dyDescent="0.35">
      <c r="B94" s="59" t="s">
        <v>449</v>
      </c>
      <c r="C94" s="60" t="s">
        <v>604</v>
      </c>
      <c r="D94" s="59" t="s">
        <v>395</v>
      </c>
    </row>
    <row r="95" spans="2:4" ht="26" x14ac:dyDescent="0.35">
      <c r="B95" s="59" t="s">
        <v>449</v>
      </c>
      <c r="C95" s="60" t="s">
        <v>605</v>
      </c>
      <c r="D95" s="59" t="s">
        <v>606</v>
      </c>
    </row>
  </sheetData>
  <phoneticPr fontId="5"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6FB43FF4DB264E84C6036AE5AFF54A" ma:contentTypeVersion="12" ma:contentTypeDescription="Create a new document." ma:contentTypeScope="" ma:versionID="75f52aefbb6e74d45b4e030f24ed48ef">
  <xsd:schema xmlns:xsd="http://www.w3.org/2001/XMLSchema" xmlns:xs="http://www.w3.org/2001/XMLSchema" xmlns:p="http://schemas.microsoft.com/office/2006/metadata/properties" xmlns:ns2="d4c5846b-7278-412f-b0fc-cdef54cc3c94" xmlns:ns3="287e4302-86cf-4944-a309-ab111957c492" targetNamespace="http://schemas.microsoft.com/office/2006/metadata/properties" ma:root="true" ma:fieldsID="44690669f8cbef353554fc1cc9165452" ns2:_="" ns3:_="">
    <xsd:import namespace="d4c5846b-7278-412f-b0fc-cdef54cc3c94"/>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Info" minOccurs="0"/>
                <xsd:element ref="ns2:MediaServiceAutoTags" minOccurs="0"/>
                <xsd:element ref="ns2:MediaServiceOCR" minOccurs="0"/>
                <xsd:element ref="ns2:MediaServiceGenerationTime" minOccurs="0"/>
                <xsd:element ref="ns2:MediaServiceEventHashCode"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5846b-7278-412f-b0fc-cdef54cc3c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fo" ma:index="14" nillable="true" ma:displayName="Info" ma:internalName="Info">
      <xsd:simpleType>
        <xsd:restriction base="dms:Text">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Category" ma:index="19" nillable="true" ma:displayName="Classification" ma:default="Internal" ma:format="Dropdown" ma:internalName="Category">
      <xsd:simpleType>
        <xsd:restriction base="dms:Choice">
          <xsd:enumeration value="Internal"/>
          <xsd:enumeration value="Public"/>
          <xsd:enumeration value="Confidential"/>
        </xsd:restriction>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fo xmlns="d4c5846b-7278-412f-b0fc-cdef54cc3c94" xsi:nil="true"/>
    <SharedWithUsers xmlns="287e4302-86cf-4944-a309-ab111957c492">
      <UserInfo>
        <DisplayName>Jeff Berson</DisplayName>
        <AccountId>204</AccountId>
        <AccountType/>
      </UserInfo>
      <UserInfo>
        <DisplayName>Nancy Richardson</DisplayName>
        <AccountId>64</AccountId>
        <AccountType/>
      </UserInfo>
      <UserInfo>
        <DisplayName>Caroline Gatewood Miller</DisplayName>
        <AccountId>749</AccountId>
        <AccountType/>
      </UserInfo>
      <UserInfo>
        <DisplayName>Jordan Von Almen</DisplayName>
        <AccountId>1762</AccountId>
        <AccountType/>
      </UserInfo>
      <UserInfo>
        <DisplayName>Thomas Kinrade</DisplayName>
        <AccountId>143</AccountId>
        <AccountType/>
      </UserInfo>
      <UserInfo>
        <DisplayName>Jennifer Fernandez</DisplayName>
        <AccountId>1200</AccountId>
        <AccountType/>
      </UserInfo>
      <UserInfo>
        <DisplayName>David Lewry</DisplayName>
        <AccountId>151</AccountId>
        <AccountType/>
      </UserInfo>
      <UserInfo>
        <DisplayName>Peter Van Mieghem</DisplayName>
        <AccountId>1486</AccountId>
        <AccountType/>
      </UserInfo>
      <UserInfo>
        <DisplayName>Adam Mattmuller</DisplayName>
        <AccountId>1505</AccountId>
        <AccountType/>
      </UserInfo>
      <UserInfo>
        <DisplayName>Louis Joseph Marsico</DisplayName>
        <AccountId>140</AccountId>
        <AccountType/>
      </UserInfo>
      <UserInfo>
        <DisplayName>Dana Bauern Baumgart</DisplayName>
        <AccountId>1899</AccountId>
        <AccountType/>
      </UserInfo>
      <UserInfo>
        <DisplayName>Kyle Addiss</DisplayName>
        <AccountId>115</AccountId>
        <AccountType/>
      </UserInfo>
      <UserInfo>
        <DisplayName>Rajdeep Roy</DisplayName>
        <AccountId>138</AccountId>
        <AccountType/>
      </UserInfo>
      <UserInfo>
        <DisplayName>Shinjini Menon</DisplayName>
        <AccountId>22</AccountId>
        <AccountType/>
      </UserInfo>
      <UserInfo>
        <DisplayName>Dhaval Dagli</DisplayName>
        <AccountId>109</AccountId>
        <AccountType/>
      </UserInfo>
      <UserInfo>
        <DisplayName>Diana Gallegos</DisplayName>
        <AccountId>583</AccountId>
        <AccountType/>
      </UserInfo>
    </SharedWithUsers>
    <Category xmlns="d4c5846b-7278-412f-b0fc-cdef54cc3c94">Internal</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523FB5-C63B-4442-84A4-A929F457F7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5846b-7278-412f-b0fc-cdef54cc3c94"/>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35253-F668-4C46-BED2-BC80DB41F7F7}">
  <ds:schemaRefs>
    <ds:schemaRef ds:uri="http://schemas.microsoft.com/office/2006/metadata/properties"/>
    <ds:schemaRef ds:uri="http://schemas.microsoft.com/office/infopath/2007/PartnerControls"/>
    <ds:schemaRef ds:uri="d4c5846b-7278-412f-b0fc-cdef54cc3c94"/>
    <ds:schemaRef ds:uri="287e4302-86cf-4944-a309-ab111957c492"/>
  </ds:schemaRefs>
</ds:datastoreItem>
</file>

<file path=customXml/itemProps3.xml><?xml version="1.0" encoding="utf-8"?>
<ds:datastoreItem xmlns:ds="http://schemas.openxmlformats.org/officeDocument/2006/customXml" ds:itemID="{2FC58F86-26EE-4957-B71D-AFD630904A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2022-06-07T00:34:52Z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0x010100EB6FB43FF4DB264E84C6036AE5AFF54A</vt:lpwstr>
  </property>
  <property fmtid="{D5CDD505-2E9C-101B-9397-08002B2CF9AE}" pid="3" name="MSIP_Label_ea60d57e-af5b-4752-ac57-3e4f28ca11dc_Enabled">
    <vt:lpwstr>true</vt:lpwstr>
  </property>
  <property fmtid="{D5CDD505-2E9C-101B-9397-08002B2CF9AE}" pid="4" name="MSIP_Label_ea60d57e-af5b-4752-ac57-3e4f28ca11dc_SetDate">
    <vt:lpwstr>2022-04-27T21:52:03Z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8c8eb6fc-2457-43e6-8a31-7bf6f277ade7</vt:lpwstr>
  </property>
  <property fmtid="{D5CDD505-2E9C-101B-9397-08002B2CF9AE}" pid="9" name="MSIP_Label_ea60d57e-af5b-4752-ac57-3e4f28ca11dc_ContentBits">
    <vt:lpwstr>0</vt:lpwstr>
  </property>
</Properties>
</file>