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0450B08E-941D-43F4-BEEE-DC1E60BAE7F6}" xr6:coauthVersionLast="47" xr6:coauthVersionMax="47" xr10:uidLastSave="{00000000-0000-0000-0000-000000000000}"/>
  <bookViews>
    <workbookView xWindow="-120" yWindow="-120" windowWidth="29040" windowHeight="15840" tabRatio="840" firstSheet="15" activeTab="15"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1 (Non-fire Season)" sheetId="27" r:id="rId9"/>
    <sheet name="Table 7.1 (Fire Season)" sheetId="26" r:id="rId10"/>
    <sheet name="Table 7.2" sheetId="28" r:id="rId11"/>
    <sheet name="Table 8" sheetId="16" r:id="rId12"/>
    <sheet name="Table 9" sheetId="17" r:id="rId13"/>
    <sheet name="Table 10" sheetId="18" r:id="rId14"/>
    <sheet name="Table 11" sheetId="20" r:id="rId15"/>
    <sheet name="Table 12" sheetId="21" r:id="rId16"/>
  </sheets>
  <definedNames>
    <definedName name="_xlnm._FilterDatabase" localSheetId="15" hidden="1">'Table 12'!$B$7:$P$7</definedName>
    <definedName name="_xlnm._FilterDatabase" localSheetId="9" hidden="1">'Table 7.1 (Fire Season)'!$A$7:$Y$149</definedName>
    <definedName name="_xlnm.Print_Area" localSheetId="7">'Table 7.1'!$A$1:$Y$149</definedName>
    <definedName name="_xlnm.Print_Area" localSheetId="9">'Table 7.1 (Fire Season)'!$A$1:$Y$149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8" l="1"/>
  <c r="N19" i="25"/>
  <c r="N15" i="25"/>
  <c r="N14" i="25"/>
  <c r="N18" i="25"/>
  <c r="N17" i="25"/>
  <c r="N13" i="25"/>
  <c r="N12" i="25"/>
  <c r="N16" i="25"/>
  <c r="C2" i="27" l="1"/>
  <c r="C2" i="26"/>
  <c r="C2" i="25" l="1"/>
  <c r="C2" i="22" l="1"/>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tc={ED7F9F6C-E8DD-4BCD-8F72-739CDA045035}</author>
    <author>tc={E915B5F3-9FF6-435E-B68A-B70BA6BB4747}</author>
  </authors>
  <commentList>
    <comment ref="AA13" authorId="0" shapeId="0" xr:uid="{ED7F9F6C-E8DD-4BCD-8F72-739CDA045035}">
      <text>
        <t>[Threaded comment]
Your version of Excel allows you to read this threaded comment; however, any edits to it will get removed if the file is opened in a newer version of Excel. Learn more: https://go.microsoft.com/fwlink/?linkid=870924
Comment:
    changed from 20 to 21</t>
      </text>
    </comment>
    <comment ref="X25" authorId="1" shapeId="0" xr:uid="{E915B5F3-9FF6-435E-B68A-B70BA6BB4747}">
      <text>
        <t>[Threaded comment]
Your version of Excel allows you to read this threaded comment; however, any edits to it will get removed if the file is opened in a newer version of Excel. Learn more: https://go.microsoft.com/fwlink/?linkid=870924
Comment:
    added per approved change</t>
      </text>
    </comment>
  </commentList>
</comments>
</file>

<file path=xl/sharedStrings.xml><?xml version="1.0" encoding="utf-8"?>
<sst xmlns="http://schemas.openxmlformats.org/spreadsheetml/2006/main" count="4101" uniqueCount="960">
  <si>
    <t>Yes</t>
  </si>
  <si>
    <t>No</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</si>
  <si>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</si>
  <si>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</si>
  <si>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</si>
  <si>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</si>
  <si>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</si>
  <si>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</si>
  <si>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</si>
  <si>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</si>
  <si>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</si>
  <si>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</si>
  <si>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</si>
  <si>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</si>
  <si>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</si>
  <si>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</si>
  <si>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</si>
  <si>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</si>
  <si>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</si>
  <si>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</si>
  <si>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</si>
  <si>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</si>
  <si>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</si>
  <si>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</si>
  <si>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</si>
  <si>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</si>
  <si>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</si>
  <si>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</si>
  <si>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</si>
  <si>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</si>
  <si>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</si>
  <si>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</si>
  <si>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</si>
  <si>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</si>
  <si>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</si>
  <si>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</si>
  <si>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</si>
  <si>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</si>
  <si>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</si>
  <si>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</si>
  <si>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</si>
  <si>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</si>
  <si>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</si>
  <si>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</si>
  <si>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</si>
  <si>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</si>
  <si>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</si>
  <si>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</si>
  <si>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</si>
  <si>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PacifiCorp</t>
  </si>
  <si>
    <t>First year of 3-year WMP cycle</t>
  </si>
  <si>
    <t>Submission year</t>
  </si>
  <si>
    <t>Submission quarter</t>
  </si>
  <si>
    <t>Q4</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</si>
  <si>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</si>
  <si>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</si>
  <si>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</si>
  <si>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</si>
  <si>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</si>
  <si>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</si>
  <si>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</si>
  <si>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</si>
  <si>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</si>
  <si>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</si>
  <si>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</si>
  <si>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</si>
  <si>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</si>
  <si>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</si>
  <si>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</si>
  <si>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PacifiCorp implemented its HFTD mapping as well as fire threat condition programs 2019. Therefore, grid condition findings per HFTD were available in 2019. PacifiCorp has included the number of grid condition findings for 2015-2018 assuming that the HFTD zones are equivalent to those in 2019/2020. Additionally, PacifiCorp plans, tracks, and reports inspections and corrections per facility point as opposed to per line mile. However, equivalent inspection miles were extrapolated in years 2015-2020 assuming little to no changes in grid topology. While these values reflect best estimates or equivalent line-miles, slight difference may exist when comparing to other data sets. Furthermore, the evolution of PacifiCorp’s electronic database requires extrapolation when determining condition findings per inspection type. However, PacifiCorp's programmatic inspection results were generally extrapolated and categorized as either "Detailed" or "Safety" inspection results. "Other" inspection types might include the results of internal audits or administrative changes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</si>
  <si>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</si>
  <si>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</si>
  <si>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</si>
  <si>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</si>
  <si>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</si>
  <si>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</si>
  <si>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</si>
  <si>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</si>
  <si>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</si>
  <si>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</si>
  <si>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</si>
  <si>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</si>
  <si>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</si>
  <si>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</si>
  <si>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</si>
  <si>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</si>
  <si>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</si>
  <si>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</si>
  <si>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</si>
  <si>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</si>
  <si>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</si>
  <si>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</si>
  <si>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</si>
  <si>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</si>
  <si>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</si>
  <si>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</si>
  <si>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</si>
  <si>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</si>
  <si>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</si>
  <si>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</si>
  <si>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</si>
  <si>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</si>
  <si>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</si>
  <si>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</si>
  <si>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</si>
  <si>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</si>
  <si>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</si>
  <si>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</si>
  <si>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</si>
  <si>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</si>
  <si>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</si>
  <si>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</si>
  <si>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</si>
  <si>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</si>
  <si>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</si>
  <si>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</si>
  <si>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</si>
  <si>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</si>
  <si>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</si>
  <si>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</si>
  <si>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</si>
  <si>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</si>
  <si>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</si>
  <si>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</si>
  <si>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</si>
  <si>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</si>
  <si>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</si>
  <si>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</si>
  <si>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</si>
  <si>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</si>
  <si>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</si>
  <si>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</si>
  <si>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</si>
  <si>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</si>
  <si>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t>
  </si>
  <si>
    <t># of spans inspected with noncompliant clearance based on applicable rules and regulations at the time of inspection</t>
  </si>
  <si>
    <t>PacifiCorp currently does not track number of spans with non-compliant conditions, but rather identifies areas where vegetation management actions are needed in order to maintain clearances as identified in PacifiCorp's Vegetation Management Standard Operating Procedures. As such, the number of trees pruned per mile is presented, indicating number of trees requiring work per mile in order to maintain clearances as indicated in PacifiCorp's standards/specifications. Totals presented are distribution lines only and include prunes conducted on cycle, interim, and patrols prior to height of fire season.</t>
  </si>
  <si>
    <t>2.a.ii</t>
  </si>
  <si>
    <t>Number of spans insepcted for vegetation compliance - total</t>
  </si>
  <si>
    <t># of spans inspected for vegetation compliance</t>
  </si>
  <si>
    <t xml:space="preserve">PacifiCorp tracks prunes per mile, therefore line miles inspected and worked are presented. In some cases, the same line miles may be counted twice as two inspections were conducted; one for routine maintenacne and the patrol prior to fire season. </t>
  </si>
  <si>
    <t>2. Vegetation clearance findings from inspection - in HFTD</t>
  </si>
  <si>
    <t>2.b.i</t>
  </si>
  <si>
    <t>Number of spans insepcted where at least some vegetation was found in non-compliant condition in HFTD</t>
  </si>
  <si>
    <t>PacifiCorp currently does not track number of spans with non-compliant conditions, but rather identifies areas where vegetation management actions are needed in order to maintain clearances as identified in PacifiCorp's Vegetation Management Standard Operating Procedures. As such, the number of trees pruned per mile is presented, indicating number of trees requiring work per mile in order to maintain clearances as indicated in PacifiCorp's standards/specifications. Totals presented are number of trees pruned on distribution within HFTD as a result of patrols prior to height of fire season.</t>
  </si>
  <si>
    <t>2.b.ii</t>
  </si>
  <si>
    <t>Number of spans insepcted for vegetation compliance in HFTD</t>
  </si>
  <si>
    <t xml:space="preserve">PacifiCorp tracks prunes per mile, therefore line miles inspected and worked are presented. </t>
  </si>
  <si>
    <t>3. Customer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</si>
  <si>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</si>
  <si>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</si>
  <si>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</si>
  <si>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</si>
  <si>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</si>
  <si>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</si>
  <si>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</si>
  <si>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</si>
  <si>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</si>
  <si>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</si>
  <si>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</si>
  <si>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</si>
  <si>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</si>
  <si>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</si>
  <si>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</si>
  <si>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</si>
  <si>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</si>
  <si>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</si>
  <si>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</si>
  <si>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</si>
  <si>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</si>
  <si>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</si>
  <si>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</si>
  <si>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</si>
  <si>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</si>
  <si>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</si>
  <si>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</si>
  <si>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</si>
  <si>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</si>
  <si>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</si>
  <si>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</si>
  <si>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</si>
  <si>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</si>
  <si>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</si>
  <si>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</si>
  <si>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</si>
  <si>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</si>
  <si>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</si>
  <si>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</si>
  <si>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</si>
  <si>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</si>
  <si>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</si>
  <si>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</si>
  <si>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NA</t>
  </si>
  <si>
    <t>Dollars of damage or destruction per year</t>
  </si>
  <si>
    <t>5. Structures damaged or destroyed by utility-ignited wildfire</t>
  </si>
  <si>
    <t>5.a.</t>
  </si>
  <si>
    <t>Number of structures destroyed by utility-ignited wildfire (total)</t>
  </si>
  <si>
    <t>Number of structures destroyed per year</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</si>
  <si>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</si>
  <si>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</si>
  <si>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</si>
  <si>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</si>
  <si>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</si>
  <si>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</si>
  <si>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</si>
  <si>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 Number of utility wildfire ignitons</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</si>
  <si>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</si>
  <si>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</si>
  <si>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</si>
  <si>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</si>
  <si>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</si>
  <si>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</si>
  <si>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</si>
  <si>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</si>
  <si>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</si>
  <si>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</si>
  <si>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</si>
  <si>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</si>
  <si>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</si>
  <si>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</si>
  <si>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</si>
  <si>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</si>
  <si>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</si>
  <si>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</si>
  <si>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</si>
  <si>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</si>
  <si>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</si>
  <si>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</si>
  <si>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</si>
  <si>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</si>
  <si>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</si>
  <si>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</si>
  <si>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Definition</t>
  </si>
  <si>
    <t>Purpose</t>
  </si>
  <si>
    <t>Assumptions made to connect metric to purpose</t>
  </si>
  <si>
    <t>Third-party validation (if any)</t>
  </si>
  <si>
    <t>PC3a</t>
  </si>
  <si>
    <t>Events Recorded with Fire Reference:  Not Fire Season</t>
  </si>
  <si>
    <t>Data source is outage reporting system in which outage makes reference to fire in comment or outage cause</t>
  </si>
  <si>
    <t>As noted in previous filings, PacifiCorp will make data available upon request to pertinent entities or individuals, such as universities or researchers. PacifiCorp also includes progress reports regarding any WMP programs or initiatives on the company’s public website. PacifiCorp also viewed participation in regulatory proceedings, discovery requests, and workshops as opportunity to present data, engage third parties, solicit feedback, and, where appropriate, seek validation or make necessary changes to any program or initiative. This general approach has been applied to all metrics or data sets, including those in this table.</t>
  </si>
  <si>
    <t>Outage event(s)</t>
  </si>
  <si>
    <t xml:space="preserve">Outage event records were further reviewed since the 2020 WMP report. Single Events containing multiple circuit outage  records were consolidated removed, in addtion further refinement of risk event records occurred. </t>
  </si>
  <si>
    <t>PC3b</t>
  </si>
  <si>
    <t>Events Recorded with Fire Reference:  Fire Season</t>
  </si>
  <si>
    <t>PC4a</t>
  </si>
  <si>
    <t>Events Recorded with Fire Reference: damage fire, equipment fire, pole fire:  Not Fire Season</t>
  </si>
  <si>
    <t>Subset of PC3 where record makes reference to utility equipment or key components</t>
  </si>
  <si>
    <t>PC4b</t>
  </si>
  <si>
    <t>Events Recorded with Fire Reference: damage fire, equipment fire, pole fire:  Fire Season</t>
  </si>
  <si>
    <t>PC5</t>
  </si>
  <si>
    <t>Wire down risks</t>
  </si>
  <si>
    <t>Data source is outage reporting system in which cause code or comments would result in downed conductor during fire season</t>
  </si>
  <si>
    <t>PC6</t>
  </si>
  <si>
    <t>Wire down trend</t>
  </si>
  <si>
    <t>Reduction in quantity of wire down events, year over year, during the designated fire season period</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</si>
  <si>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</si>
  <si>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</si>
  <si>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</si>
  <si>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</si>
  <si>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</si>
  <si>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</si>
  <si>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</si>
  <si>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</si>
  <si>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</si>
  <si>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</si>
  <si>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</si>
  <si>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</si>
  <si>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</si>
  <si>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</si>
  <si>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</si>
  <si>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</si>
  <si>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</si>
  <si>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</si>
  <si>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</si>
  <si>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</si>
  <si>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</si>
  <si>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</si>
  <si>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</si>
  <si>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</si>
  <si>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</si>
  <si>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</si>
  <si>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</si>
  <si>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</si>
  <si>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</si>
  <si>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</si>
  <si>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</si>
  <si>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</si>
  <si>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</si>
  <si>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</si>
  <si>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</si>
  <si>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</si>
  <si>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</si>
  <si>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</si>
  <si>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</si>
  <si>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</si>
  <si>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</si>
  <si>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</si>
  <si>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</si>
  <si>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</si>
  <si>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</si>
  <si>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</si>
  <si>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</si>
  <si>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</si>
  <si>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</si>
  <si>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</si>
  <si>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</si>
  <si>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</si>
  <si>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</si>
  <si>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</si>
  <si>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</si>
  <si>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</si>
  <si>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</si>
  <si>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2015 - 2020 Q2 should be actual numbers. 2020 Q3 - 2023 should be projected. In future submissions update projected numbers with actuals</t>
  </si>
  <si>
    <t>Number of risk events</t>
  </si>
  <si>
    <t>ACTUAL</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</si>
  <si>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</si>
  <si>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</si>
  <si>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</si>
  <si>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</si>
  <si>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</si>
  <si>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</si>
  <si>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</si>
  <si>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</si>
  <si>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</si>
  <si>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</si>
  <si>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</si>
  <si>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</si>
  <si>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</si>
  <si>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</si>
  <si>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</si>
  <si>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</si>
  <si>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</si>
  <si>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</si>
  <si>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</si>
  <si>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</si>
  <si>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</si>
  <si>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</si>
  <si>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</si>
  <si>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</si>
  <si>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</si>
  <si>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</si>
  <si>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</si>
  <si>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</si>
  <si>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</si>
  <si>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</si>
  <si>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</si>
  <si>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</si>
  <si>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</si>
  <si>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</si>
  <si>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</si>
  <si>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</si>
  <si>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</si>
  <si>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</si>
  <si>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</si>
  <si>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</si>
  <si>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</si>
  <si>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</si>
  <si>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</si>
  <si>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</si>
  <si>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</si>
  <si>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</si>
  <si>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</si>
  <si>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</si>
  <si>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</si>
  <si>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</si>
  <si>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</si>
  <si>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</si>
  <si>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</si>
  <si>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</si>
  <si>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</si>
  <si>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</si>
  <si>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</si>
  <si>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</si>
  <si>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</si>
  <si>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</si>
  <si>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</si>
  <si>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</si>
  <si>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</si>
  <si>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</si>
  <si>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</si>
  <si>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</si>
  <si>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</si>
  <si>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</si>
  <si>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</si>
  <si>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</si>
  <si>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</si>
  <si>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</si>
  <si>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</si>
  <si>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</si>
  <si>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</si>
  <si>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</si>
  <si>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</si>
  <si>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</si>
  <si>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</si>
  <si>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</si>
  <si>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</si>
  <si>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</si>
  <si>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</si>
  <si>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</si>
  <si>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</si>
  <si>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</si>
  <si>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</si>
  <si>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</si>
  <si>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</si>
  <si>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</si>
  <si>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</si>
  <si>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</si>
  <si>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</si>
  <si>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</si>
  <si>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</si>
  <si>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</si>
  <si>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</si>
  <si>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</si>
  <si>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</si>
  <si>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</si>
  <si>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</si>
  <si>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</si>
  <si>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</si>
  <si>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</si>
  <si>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</si>
  <si>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</si>
  <si>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</si>
  <si>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</si>
  <si>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</si>
  <si>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</si>
  <si>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</si>
  <si>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</si>
  <si>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</si>
  <si>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</si>
  <si>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</si>
  <si>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</si>
  <si>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</si>
  <si>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</si>
  <si>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</si>
  <si>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</si>
  <si>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</si>
  <si>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</si>
  <si>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</si>
  <si>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</si>
  <si>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</si>
  <si>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</si>
  <si>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</si>
  <si>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</si>
  <si>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</si>
  <si>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</si>
  <si>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</si>
  <si>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</si>
  <si>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</si>
  <si>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</si>
  <si>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</si>
  <si>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</si>
  <si>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</si>
  <si>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</si>
  <si>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</si>
  <si>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</si>
  <si>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</si>
  <si>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</si>
  <si>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</si>
  <si>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</si>
  <si>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</si>
  <si>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</si>
  <si>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</si>
  <si>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</si>
  <si>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</si>
  <si>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</si>
  <si>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</si>
  <si>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</si>
  <si>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</si>
  <si>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</si>
  <si>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</si>
  <si>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</si>
  <si>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</si>
  <si>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</si>
  <si>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</si>
  <si>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</si>
  <si>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</si>
  <si>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</si>
  <si>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</si>
  <si>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</si>
  <si>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</si>
  <si>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</si>
  <si>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</si>
  <si>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</si>
  <si>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</si>
  <si>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</si>
  <si>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</si>
  <si>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</si>
  <si>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</si>
  <si>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</si>
  <si>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</si>
  <si>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</si>
  <si>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</si>
  <si>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</si>
  <si>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Ignition - Distribution</t>
  </si>
  <si>
    <t>33. Contact from object - Distribution</t>
  </si>
  <si>
    <t>33.a.</t>
  </si>
  <si>
    <t># ignitions</t>
  </si>
  <si>
    <t>The company is unable to forecast any ignition probability since the sparse data and short history do not establish a credible probability</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</si>
  <si>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</si>
  <si>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</si>
  <si>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</si>
  <si>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</si>
  <si>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</si>
  <si>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</si>
  <si>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</si>
  <si>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</si>
  <si>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</si>
  <si>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</si>
  <si>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</si>
  <si>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</si>
  <si>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</si>
  <si>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</si>
  <si>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</si>
  <si>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</si>
  <si>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</si>
  <si>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</si>
  <si>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</si>
  <si>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</si>
  <si>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</si>
  <si>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</si>
  <si>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</si>
  <si>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</si>
  <si>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</si>
  <si>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</si>
  <si>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</si>
  <si>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</si>
  <si>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</si>
  <si>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</si>
  <si>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</si>
  <si>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</si>
  <si>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</si>
  <si>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</si>
  <si>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</si>
  <si>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</si>
  <si>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</si>
  <si>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</si>
  <si>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</si>
  <si>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</si>
  <si>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</si>
  <si>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</si>
  <si>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</si>
  <si>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</si>
  <si>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</si>
  <si>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</si>
  <si>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</si>
  <si>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</si>
  <si>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</si>
  <si>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</si>
  <si>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</si>
  <si>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</si>
  <si>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</si>
  <si>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</si>
  <si>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</si>
  <si>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</si>
  <si>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</si>
  <si>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</si>
  <si>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</si>
  <si>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</si>
  <si>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</si>
  <si>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</si>
  <si>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</si>
  <si>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</si>
  <si>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</si>
  <si>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</si>
  <si>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</si>
  <si>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Data from 2015 - 2019 should be actual numbers. 2020 - 2023 should be projected. In future submissions update projected numbers with actuals</t>
  </si>
  <si>
    <t>Number of ignitions by HFTD tier</t>
  </si>
  <si>
    <t>Actual</t>
  </si>
  <si>
    <t>Projected</t>
  </si>
  <si>
    <t>Table 7.2: Key recent and projected drivers of ignitions by HFTD region</t>
  </si>
  <si>
    <t>Non-HFTD</t>
  </si>
  <si>
    <t>HFTD Zone 1</t>
  </si>
  <si>
    <t>HFTD Tier 2</t>
  </si>
  <si>
    <t>HFTD Tier 3</t>
  </si>
  <si>
    <t>Ignition driver</t>
  </si>
  <si>
    <t>Are ignitions tracked for ignition driver? (yes / no)</t>
  </si>
  <si>
    <t>2.i.</t>
  </si>
  <si>
    <t>2.j.</t>
  </si>
  <si>
    <t>2.k.</t>
  </si>
  <si>
    <t>2.l.</t>
  </si>
  <si>
    <t>2.m.</t>
  </si>
  <si>
    <t>2.n.</t>
  </si>
  <si>
    <t>2.o.</t>
  </si>
  <si>
    <t>10.i.</t>
  </si>
  <si>
    <t>10.j.</t>
  </si>
  <si>
    <t>10.k.</t>
  </si>
  <si>
    <t>10.l.</t>
  </si>
  <si>
    <t>10.m.</t>
  </si>
  <si>
    <t>10.n.</t>
  </si>
  <si>
    <t> </t>
  </si>
  <si>
    <t>10.o.</t>
  </si>
  <si>
    <t>Table 8: State of service territory and utility equipment</t>
  </si>
  <si>
    <t>1. State of service territory and equipment in urban areas</t>
  </si>
  <si>
    <t>Circuit miles (including WUI and non-WUI)</t>
  </si>
  <si>
    <t>Circuit miles</t>
  </si>
  <si>
    <t xml:space="preserve">2020 data reflects a refresh to data submitted in 2019. 2019 reflects dataset submitted in the 2020 WMP. As the 2020 refects a refresh, sligjht variations may be present but no substation changes occured in the physical grid topology.  Pre-2019 data was not able to be populated as this data pre-dates the requirement. However, for the puposes of this filing, 2019 values assumed to reflect the pre-2019 years. No substational changes to the company's overall topology occured during that time period. To ensure a complete data set could be provided, the 2019 values were submitted for all years 2015-2018. </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</si>
  <si>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</si>
  <si>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</si>
  <si>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</si>
  <si>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</si>
  <si>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</si>
  <si>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</si>
  <si>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</si>
  <si>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</si>
  <si>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</si>
  <si>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</si>
  <si>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</si>
  <si>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</si>
  <si>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</si>
  <si>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</si>
  <si>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</si>
  <si>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</si>
  <si>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</si>
  <si>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</si>
  <si>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</si>
  <si>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</si>
  <si>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</si>
  <si>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</si>
  <si>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</si>
  <si>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</si>
  <si>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</si>
  <si>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</si>
  <si>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</si>
  <si>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</si>
  <si>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</si>
  <si>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</si>
  <si>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</si>
  <si>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</si>
  <si>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</si>
  <si>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</si>
  <si>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</si>
  <si>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</si>
  <si>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</si>
  <si>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</si>
  <si>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</si>
  <si>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</si>
  <si>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</si>
  <si>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</si>
  <si>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</si>
  <si>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</si>
  <si>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</si>
  <si>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</si>
  <si>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</si>
  <si>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</si>
  <si>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</si>
  <si>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</si>
  <si>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</si>
  <si>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</si>
  <si>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</si>
  <si>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</si>
  <si>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</si>
  <si>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</si>
  <si>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</si>
  <si>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</si>
  <si>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</si>
  <si>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</si>
  <si>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</si>
  <si>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</si>
  <si>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</si>
  <si>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</si>
  <si>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</si>
  <si>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 xml:space="preserve"> -   </t>
  </si>
  <si>
    <t>Number of instances where utility operating protocol requires de-energization of a circuit or portion thereof to reduce ignition probability, per year</t>
  </si>
  <si>
    <t>Where data existed, PacifiCorp was able to populate the 2015 – 2020 actual datasets requested in Table 11. However, PacifiCorp does not have the data or experience required to calculate predicated values as requested in Table 11 and, therefore, found in challenging to populate. However, to support the request, PacifiCorp has populated forecasted values for 2021 and 2022 using values experienced in 2020 as a best estimate.</t>
  </si>
  <si>
    <t>Scope of PSPS events (total)</t>
  </si>
  <si>
    <t>Circuit-events, measured in number of events multiplied by number of circuits de-energized per year</t>
  </si>
  <si>
    <t>Duration of PSPS events (total)</t>
  </si>
  <si>
    <t>Customer hours per year</t>
  </si>
  <si>
    <t>PSPS CMI/60</t>
  </si>
  <si>
    <t>2. Customer hours of PSPS and other outages</t>
  </si>
  <si>
    <t>Customer hours of planned outages including PSPS (total)</t>
  </si>
  <si>
    <t>Total customer hours of planned outages per year</t>
  </si>
  <si>
    <t>CMI/60</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</si>
  <si>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</si>
  <si>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</si>
  <si>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</si>
  <si>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</si>
  <si>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Includes planned outages and Major events</t>
  </si>
  <si>
    <t>System Average Interruption Duration Index (SAIDI) (excluding PSPS)</t>
  </si>
  <si>
    <t>Includes planned outages and Major events, excludes PSPS event in 2020 Q3</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</si>
  <si>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</si>
  <si>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</si>
  <si>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</si>
  <si>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</si>
  <si>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</si>
  <si>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</si>
  <si>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</si>
  <si>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</si>
  <si>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</si>
  <si>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</si>
  <si>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</si>
  <si>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</si>
  <si>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</si>
  <si>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</si>
  <si>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</si>
  <si>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</si>
  <si>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</si>
  <si>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</si>
  <si>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</si>
  <si>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</si>
  <si>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</si>
  <si>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</si>
  <si>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events triggered where no de-energization occurred</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</si>
  <si>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</si>
  <si>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</si>
  <si>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</si>
  <si>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</si>
  <si>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</si>
  <si>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</si>
  <si>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</si>
  <si>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</si>
  <si>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</si>
  <si>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</si>
  <si>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</si>
  <si>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</si>
  <si>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</si>
  <si>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</si>
  <si>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</si>
  <si>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</si>
  <si>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</si>
  <si>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</si>
  <si>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</si>
  <si>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to be treated</t>
  </si>
  <si>
    <t>Alternative units (if used)</t>
  </si>
  <si>
    <t>WMP Table # / Category</t>
  </si>
  <si>
    <t>WMP Initiative #</t>
  </si>
  <si>
    <t>Initative activity</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</si>
  <si>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</si>
  <si>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</si>
  <si>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</si>
  <si>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</si>
  <si>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</si>
  <si>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</si>
  <si>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</si>
  <si>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</si>
  <si>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</si>
  <si>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</si>
  <si>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</si>
  <si>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this activity, note activity where relevant spend is tracked in or mark "general operations"</t>
  </si>
  <si>
    <t>Alternative units in which initiative is reported (if not line miles); still required to report line miles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</si>
  <si>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</si>
  <si>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</si>
  <si>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</si>
  <si>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</si>
  <si>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</si>
  <si>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</si>
  <si>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</si>
  <si>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</si>
  <si>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</si>
  <si>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</si>
  <si>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not financial: roll costs from 5.3.1.6 into this activiity</t>
  </si>
  <si>
    <t>7.3.2.1.</t>
  </si>
  <si>
    <t xml:space="preserve">Advanced weather monitoring and weather stations </t>
  </si>
  <si>
    <t>Includes installation of new (CAPEX)as well as annual calibration and maintenance of existing (OPEX)</t>
  </si>
  <si>
    <t>7.3.2.2.</t>
  </si>
  <si>
    <t xml:space="preserve">Continuous monitoring sensors </t>
  </si>
  <si>
    <t>7.3.2.3.</t>
  </si>
  <si>
    <t xml:space="preserve">Fault indicators for detecting faults on electric lines and equipment  </t>
  </si>
  <si>
    <t>Capital</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</si>
  <si>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</si>
  <si>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</si>
  <si>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</si>
  <si>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</si>
  <si>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</si>
  <si>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</si>
  <si>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REAX</t>
  </si>
  <si>
    <t>7.3.3.1.</t>
  </si>
  <si>
    <t xml:space="preserve">Capacitor maintenance and replacement program  </t>
  </si>
  <si>
    <t>2019 GRC</t>
  </si>
  <si>
    <t>Not new - Standard Operation</t>
  </si>
  <si>
    <t>Meets</t>
  </si>
  <si>
    <t>GO95; GO165</t>
  </si>
  <si>
    <t xml:space="preserve">Detailed inspections of distribution electric lines and equipment  </t>
  </si>
  <si>
    <t>This is a components of the detailed inspection program</t>
  </si>
  <si>
    <t>7.3.3.2.</t>
  </si>
  <si>
    <t xml:space="preserve">Circuit breaker maintenance and installation to de-energize lines upon detecting a fault  </t>
  </si>
  <si>
    <t>GO95</t>
  </si>
  <si>
    <t>This is part of the company's standard breaker inspection and maintenance programs - UNITS are breakers</t>
  </si>
  <si>
    <t>7.3.3.3.</t>
  </si>
  <si>
    <t xml:space="preserve">Covered conductor installation  </t>
  </si>
  <si>
    <t>7.3.3.4.</t>
  </si>
  <si>
    <t xml:space="preserve">Covered conductor maintenance </t>
  </si>
  <si>
    <t>none</t>
  </si>
  <si>
    <t>7.3.3.5.</t>
  </si>
  <si>
    <t xml:space="preserve">Crossarm maintenance, repair, and replacement  </t>
  </si>
  <si>
    <t>This is only activity reclassed from expense to capital.  Crossarms replaced as part of other capital work are not reflected here.</t>
  </si>
  <si>
    <t>7.3.3.6.</t>
  </si>
  <si>
    <t xml:space="preserve">Distribution pole replacement and reinforcement, including with composite poles  </t>
  </si>
  <si>
    <t>Proactive Stand-Alone Pole Replacment Program (Augmented Operations - capital)</t>
  </si>
  <si>
    <t>7.3.3.7.</t>
  </si>
  <si>
    <t xml:space="preserve">Expulsion fuse replacement  </t>
  </si>
  <si>
    <t>Program being done on new and replacement projects</t>
  </si>
  <si>
    <t>7.3.3.8.</t>
  </si>
  <si>
    <t xml:space="preserve">Grid topology improvements to mitigate or reduce PSPS events  </t>
  </si>
  <si>
    <t>2020 WMP</t>
  </si>
  <si>
    <t>2019 WMP Memorandum Account</t>
  </si>
  <si>
    <t>Exceeds</t>
  </si>
  <si>
    <t>7.3.3.9.</t>
  </si>
  <si>
    <t xml:space="preserve">Installation of system automation equipment </t>
  </si>
  <si>
    <t>7.3.3.10.</t>
  </si>
  <si>
    <t xml:space="preserve">Maintenance, repair, and replacement of connectors, including hotline clamps  </t>
  </si>
  <si>
    <t>not incremental</t>
  </si>
  <si>
    <t>7.3.3.11.</t>
  </si>
  <si>
    <t xml:space="preserve">Mitigation of impact on customers and other residents affected during PSPS event  </t>
  </si>
  <si>
    <t>not financial</t>
  </si>
  <si>
    <t>7.3.3.12.</t>
  </si>
  <si>
    <t xml:space="preserve">Other corrective action  </t>
  </si>
  <si>
    <t xml:space="preserve">Units reflect scope; Work in 2021-2022 is coincident with covered conductor program so no incremental costs will be incurred. Incremental costs possible in 2023. </t>
  </si>
  <si>
    <t>7.3.3.13.</t>
  </si>
  <si>
    <t xml:space="preserve">Pole loading infrastructure hardening and replacement program based on pole loading assessment program </t>
  </si>
  <si>
    <t>Pilot project still under evaluation. Future expansion TBD but likely in 2021/2022.</t>
  </si>
  <si>
    <t>7.3.3.14.</t>
  </si>
  <si>
    <t xml:space="preserve">Transformers maintenance and replacement  </t>
  </si>
  <si>
    <t>This is a component of the company's detailed inspection program</t>
  </si>
  <si>
    <t>7.3.3.15.</t>
  </si>
  <si>
    <t xml:space="preserve">Transmission tower maintenance and replacement  </t>
  </si>
  <si>
    <t xml:space="preserve">Detailed inspections of transmission electric lines and equipment  </t>
  </si>
  <si>
    <t>7.3.3.16.</t>
  </si>
  <si>
    <t xml:space="preserve">Undergrounding of electric lines and/or equipment  </t>
  </si>
  <si>
    <t>capital</t>
  </si>
  <si>
    <t>7.3.3.17.</t>
  </si>
  <si>
    <t xml:space="preserve">Updates to grid topology to minimize risk of ignition in HFTDs  </t>
  </si>
  <si>
    <t>7.3.4.1.</t>
  </si>
  <si>
    <t>7.3.4.2.</t>
  </si>
  <si>
    <t>7.3.4.3.</t>
  </si>
  <si>
    <t xml:space="preserve">Improvement of inspections </t>
  </si>
  <si>
    <t>7.3.4.4.</t>
  </si>
  <si>
    <t xml:space="preserve">Infrared inspections of distribution electric lines and equipment  </t>
  </si>
  <si>
    <t>expense</t>
  </si>
  <si>
    <t>7.3.4.5.</t>
  </si>
  <si>
    <t xml:space="preserve">Infrared inspections of transmission electric lines and equipment  </t>
  </si>
  <si>
    <t>Pilot Project Continuation</t>
  </si>
  <si>
    <t>7.3.4.6.</t>
  </si>
  <si>
    <t xml:space="preserve">Intrusive pole inspections  </t>
  </si>
  <si>
    <t>7.3.4.7.</t>
  </si>
  <si>
    <t xml:space="preserve">LiDAR inspections of distribution electric lines and equipment </t>
  </si>
  <si>
    <t>CA DIST LIDAR MAP VEG CLEARANCE</t>
  </si>
  <si>
    <t>7.3.4.8.</t>
  </si>
  <si>
    <t xml:space="preserve">LiDAR inspections of transmission electric lines and equipment </t>
  </si>
  <si>
    <t>CA XMSN LIDAR MAP VEG CLEARANCE</t>
  </si>
  <si>
    <t>7.3.4.9.</t>
  </si>
  <si>
    <t xml:space="preserve">Other discretionary inspection of distribution electric lines and equipment, beyond inspections mandated by rules and regulations  </t>
  </si>
  <si>
    <t>?</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</si>
  <si>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</si>
  <si>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</si>
  <si>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</si>
  <si>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</si>
  <si>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</si>
  <si>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</si>
  <si>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</si>
  <si>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</si>
  <si>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</si>
  <si>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</si>
  <si>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Meets - Enables Compliance with Regulation</t>
  </si>
  <si>
    <t>Standard QA/QC process improvement</t>
  </si>
  <si>
    <t>7.3.4.15.</t>
  </si>
  <si>
    <t xml:space="preserve">Substation inspections  </t>
  </si>
  <si>
    <t>Distribution and transmission</t>
  </si>
  <si>
    <t>7.3.5.1.</t>
  </si>
  <si>
    <t xml:space="preserve">Additional efforts to manage community and environmental impacts </t>
  </si>
  <si>
    <t>General Operations</t>
  </si>
  <si>
    <t>7.3.5.2.</t>
  </si>
  <si>
    <t xml:space="preserve">Detailed inspections of vegetation 
around distribution electric lines and equipment 
</t>
  </si>
  <si>
    <t>In compliance</t>
  </si>
  <si>
    <t>GO 95; GO 174</t>
  </si>
  <si>
    <t>General operations</t>
  </si>
  <si>
    <t>7.3.5.3.</t>
  </si>
  <si>
    <t xml:space="preserve">Detailed inspections of vegetation 
around transmission electric lines and equipment 
</t>
  </si>
  <si>
    <t>7.3.5.4.</t>
  </si>
  <si>
    <t xml:space="preserve">Emergency response vegetation management due to red flag warning or other urgent conditions   </t>
  </si>
  <si>
    <t>General operations
expense</t>
  </si>
  <si>
    <t>7.3.5.5.</t>
  </si>
  <si>
    <t xml:space="preserve">Fuel management and reduction of “slash” from vegetation management activities </t>
  </si>
  <si>
    <t>Exceeding compliance</t>
  </si>
  <si>
    <t>PRC 4292</t>
  </si>
  <si>
    <t>Alternative unit is #poles cleared</t>
  </si>
  <si>
    <t>7.3.5.6.</t>
  </si>
  <si>
    <t xml:space="preserve">Implemented process to ensure completion of activity milestones  are completed and documented. Documentation includes work released and accepted by contractor, work completed and signed off by contractor, and audti findings have been addressed. </t>
  </si>
  <si>
    <t>7.3.5.7.</t>
  </si>
  <si>
    <t xml:space="preserve">LiDAR inspections of vegetation around distribution electric lines and equipment </t>
  </si>
  <si>
    <t>General operations
same as 5.3.4.7</t>
  </si>
  <si>
    <t>7.3.5.8.</t>
  </si>
  <si>
    <t xml:space="preserve">LiDAR inspections of vegetation around transmission electric lines and equipment 
</t>
  </si>
  <si>
    <t>General opertations
same as 5.3.4.8</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</si>
  <si>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</si>
  <si>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</si>
  <si>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</si>
  <si>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</si>
  <si>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</si>
  <si>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</si>
  <si>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Annual inspection prior to fire season. This is incremental.
not incremental</t>
  </si>
  <si>
    <t>7.3.5.12.</t>
  </si>
  <si>
    <t xml:space="preserve">Patrol inspections of vegetation around transmission electric lines and equipment </t>
  </si>
  <si>
    <t>7.3.5.13.</t>
  </si>
  <si>
    <t xml:space="preserve">Quality assurance / quality control of vegetation inspections  </t>
  </si>
  <si>
    <t>Audits of annual corrective work conducted prior to fire season incremental to program audits</t>
  </si>
  <si>
    <t>7.3.5.14.</t>
  </si>
  <si>
    <t xml:space="preserve">Recruiting and training of vegetation management personnel  </t>
  </si>
  <si>
    <t>General operations
not financial</t>
  </si>
  <si>
    <t>7.3.5.15.</t>
  </si>
  <si>
    <t xml:space="preserve">Remediation of at-risk species  </t>
  </si>
  <si>
    <t>General operations
not incremental</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</si>
  <si>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</si>
  <si>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</si>
  <si>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</si>
  <si>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</si>
  <si>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</si>
  <si>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</si>
  <si>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</si>
  <si>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 xml:space="preserve">Vegetation inventory system </t>
  </si>
  <si>
    <t>7.3.5.20</t>
  </si>
  <si>
    <t xml:space="preserve">Vegetation management to achieve clearances around electric lines and equipment  </t>
  </si>
  <si>
    <t>7.3.6.1.</t>
  </si>
  <si>
    <t xml:space="preserve">Automatic recloser operations  </t>
  </si>
  <si>
    <t>Costs are captured within the overall PSPS event order structure</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</si>
  <si>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</si>
  <si>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</si>
  <si>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</si>
  <si>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</si>
  <si>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</si>
  <si>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</si>
  <si>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</si>
  <si>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</si>
  <si>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</si>
  <si>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</si>
  <si>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</si>
  <si>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</si>
  <si>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</si>
  <si>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</si>
  <si>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</si>
  <si>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</si>
  <si>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</si>
  <si>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</si>
  <si>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</si>
  <si>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</si>
  <si>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</si>
  <si>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</si>
  <si>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</si>
  <si>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</si>
  <si>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</si>
  <si>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</si>
  <si>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</si>
  <si>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</si>
  <si>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</si>
  <si>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</si>
  <si>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</si>
  <si>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</si>
  <si>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</si>
  <si>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</si>
  <si>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</si>
  <si>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</si>
  <si>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</si>
  <si>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</si>
  <si>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</si>
  <si>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</si>
  <si>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</si>
  <si>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</si>
  <si>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</si>
  <si>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</si>
  <si>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 xml:space="preserve">There are no planned fuels reduction projects with USFS.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</si>
</sst>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_);\(#,##0.0\);0.0_);@_)"/>
    <numFmt numFmtId="165" formatCode="\Q0"/>
    <numFmt numFmtId="166" formatCode="0&quot;.&quot;"/>
    <numFmt numFmtId="167" formatCode="_(&quot;$&quot;* #,##0_);_(&quot;$&quot;* \(#,##0\);_(&quot;$&quot;* &quot;-&quot;??_);_(@_)"/>
    <numFmt numFmtId="168" formatCode="_([$$-409]* #,##0_);_([$$-409]* \(#,##0\);_([$$-409]* &quot;-&quot;??_);_(@_)"/>
    <numFmt numFmtId="169" formatCode="&quot;$&quot;#,##0"/>
  </numFmts>
  <fonts count="17"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theme="0"/>
      <name val="Calibri"/>
      <family val="2"/>
      <scheme val="minor"/>
    </font>
    <font>
      <sz val="11"/>
      <color theme="1"/>
      <name val="Segoe UI"/>
      <family val="2"/>
    </font>
    <font>
      <sz val="11"/>
      <color rgb="FF000000"/>
      <name val="Calibri"/>
      <family val="2"/>
    </font>
    <font>
      <sz val="8"/>
      <name val="Calibri"/>
      <family val="2"/>
      <scheme val="minor"/>
    </font>
    <font>
      <sz val="11"/>
      <name val="Calibri"/>
      <family val="2"/>
    </font>
    <font>
      <sz val="9"/>
      <color indexed="81"/>
      <name val="Tahoma"/>
      <charset val="1"/>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FF"/>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style="thin">
        <color indexed="64"/>
      </top>
      <bottom/>
      <diagonal/>
    </border>
    <border>
      <left/>
      <right/>
      <top style="thin">
        <color indexed="64"/>
      </top>
      <bottom style="thin">
        <color rgb="FFBFBFBF"/>
      </bottom>
      <diagonal/>
    </border>
    <border>
      <left/>
      <right/>
      <top/>
      <bottom style="thin">
        <color rgb="FFBFBFBF"/>
      </bottom>
      <diagonal/>
    </border>
  </borders>
  <cellStyleXfs count="3">
    <xf numFmtId="0" fontId="0" fillId="0" borderId="0"/>
    <xf numFmtId="164" fontId="2" fillId="0" borderId="0"/>
    <xf numFmtId="44" fontId="4" fillId="0" borderId="0" applyFont="0" applyFill="0" applyBorder="0" applyAlignment="0" applyProtection="0"/>
  </cellStyleXfs>
  <cellXfs count="182">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6" borderId="0" xfId="0" applyFill="1"/>
    <xf numFmtId="0" fontId="0" fillId="2" borderId="0" xfId="0" applyFill="1" applyAlignment="1">
      <alignment horizontal="center" wrapText="1"/>
    </xf>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applyFill="1" applyBorder="1" applyAlignment="1">
      <alignment horizontal="center"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2" borderId="0" xfId="0" applyFill="1" applyAlignment="1" applyProtection="1">
      <alignment horizontal="left" vertical="top"/>
      <protection locked="0"/>
    </xf>
    <xf numFmtId="0" fontId="11" fillId="2" borderId="0" xfId="0" applyFont="1" applyFill="1"/>
    <xf numFmtId="0" fontId="0" fillId="2" borderId="2" xfId="0" applyFill="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2" borderId="2" xfId="0"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0" fillId="7" borderId="3" xfId="0" applyFill="1"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12" fillId="0" borderId="0" xfId="0" applyFont="1" applyAlignment="1">
      <alignment vertical="center" wrapText="1"/>
    </xf>
    <xf numFmtId="0" fontId="13" fillId="0" borderId="15" xfId="0" applyFont="1" applyBorder="1" applyAlignment="1">
      <alignment wrapText="1"/>
    </xf>
    <xf numFmtId="0" fontId="13" fillId="0" borderId="16" xfId="0" applyFont="1" applyBorder="1" applyAlignment="1">
      <alignment wrapText="1"/>
    </xf>
    <xf numFmtId="3" fontId="0" fillId="0" borderId="3" xfId="0" applyNumberFormat="1" applyBorder="1" applyAlignment="1" applyProtection="1">
      <alignment horizontal="left" vertical="top"/>
      <protection locked="0"/>
    </xf>
    <xf numFmtId="3" fontId="0" fillId="0" borderId="3" xfId="0" applyNumberFormat="1" applyBorder="1" applyAlignment="1" applyProtection="1">
      <alignment horizontal="left" vertical="top" wrapText="1"/>
      <protection locked="0"/>
    </xf>
    <xf numFmtId="9" fontId="0" fillId="0" borderId="3" xfId="0" applyNumberFormat="1" applyBorder="1" applyAlignment="1" applyProtection="1">
      <alignment horizontal="left" vertical="top"/>
      <protection locked="0"/>
    </xf>
    <xf numFmtId="0" fontId="0" fillId="2" borderId="3" xfId="0" quotePrefix="1" applyFill="1" applyBorder="1" applyAlignment="1">
      <alignment horizontal="left" vertical="top" wrapText="1"/>
    </xf>
    <xf numFmtId="2" fontId="7" fillId="7" borderId="3" xfId="0" applyNumberFormat="1" applyFont="1" applyFill="1" applyBorder="1" applyAlignment="1" applyProtection="1">
      <alignment horizontal="left" vertical="top"/>
      <protection locked="0"/>
    </xf>
    <xf numFmtId="0" fontId="0" fillId="5" borderId="3" xfId="0" applyFill="1" applyBorder="1" applyAlignment="1" applyProtection="1">
      <alignment horizontal="left" vertical="top"/>
      <protection locked="0"/>
    </xf>
    <xf numFmtId="0" fontId="0" fillId="5" borderId="13" xfId="0" applyFill="1" applyBorder="1" applyAlignment="1" applyProtection="1">
      <alignment horizontal="left" vertical="top" wrapText="1"/>
      <protection locked="0"/>
    </xf>
    <xf numFmtId="0" fontId="0" fillId="5" borderId="2" xfId="0" applyFill="1" applyBorder="1" applyAlignment="1" applyProtection="1">
      <alignment horizontal="left" vertical="top"/>
      <protection locked="0"/>
    </xf>
    <xf numFmtId="0" fontId="0" fillId="5" borderId="2" xfId="0" applyFill="1" applyBorder="1" applyAlignment="1" applyProtection="1">
      <alignment horizontal="left" vertical="top" wrapText="1"/>
      <protection locked="0"/>
    </xf>
    <xf numFmtId="0" fontId="0" fillId="5" borderId="3"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3" borderId="0" xfId="0" applyFill="1"/>
    <xf numFmtId="0" fontId="0" fillId="0" borderId="13" xfId="0" applyBorder="1" applyAlignment="1" applyProtection="1">
      <alignment horizontal="left" vertical="top"/>
      <protection locked="0"/>
    </xf>
    <xf numFmtId="3" fontId="0" fillId="0" borderId="2" xfId="0" applyNumberFormat="1" applyBorder="1" applyAlignment="1" applyProtection="1">
      <alignment horizontal="center" vertical="top" wrapText="1"/>
      <protection locked="0"/>
    </xf>
    <xf numFmtId="3" fontId="0" fillId="0" borderId="2" xfId="0" applyNumberFormat="1" applyBorder="1" applyAlignment="1" applyProtection="1">
      <alignment horizontal="center" vertical="top"/>
      <protection locked="0"/>
    </xf>
    <xf numFmtId="3" fontId="0" fillId="0" borderId="13" xfId="0" applyNumberFormat="1" applyBorder="1" applyAlignment="1" applyProtection="1">
      <alignment horizontal="center" vertical="top"/>
      <protection locked="0"/>
    </xf>
    <xf numFmtId="3" fontId="0" fillId="0" borderId="13" xfId="0" applyNumberFormat="1" applyBorder="1" applyAlignment="1" applyProtection="1">
      <alignment horizontal="center" vertical="top" wrapText="1"/>
      <protection locked="0"/>
    </xf>
    <xf numFmtId="3" fontId="0" fillId="0" borderId="3" xfId="0" applyNumberFormat="1" applyBorder="1" applyAlignment="1" applyProtection="1">
      <alignment horizontal="center" vertical="top" wrapText="1"/>
      <protection locked="0"/>
    </xf>
    <xf numFmtId="3" fontId="0" fillId="0" borderId="3" xfId="0" applyNumberFormat="1" applyBorder="1" applyAlignment="1" applyProtection="1">
      <alignment horizontal="center" vertical="top"/>
      <protection locked="0"/>
    </xf>
    <xf numFmtId="0" fontId="0" fillId="0" borderId="2" xfId="0" applyBorder="1" applyAlignment="1" applyProtection="1">
      <alignment horizontal="center" vertical="top" wrapText="1"/>
      <protection locked="0"/>
    </xf>
    <xf numFmtId="1" fontId="0" fillId="0" borderId="3" xfId="0" applyNumberFormat="1" applyBorder="1" applyAlignment="1" applyProtection="1">
      <alignment horizontal="center" vertical="top"/>
      <protection locked="0"/>
    </xf>
    <xf numFmtId="0" fontId="0" fillId="0" borderId="13" xfId="0" applyBorder="1" applyAlignment="1" applyProtection="1">
      <alignment horizontal="center" vertical="top" wrapText="1"/>
      <protection locked="0"/>
    </xf>
    <xf numFmtId="1" fontId="0" fillId="0" borderId="13" xfId="0" applyNumberFormat="1" applyBorder="1" applyAlignment="1" applyProtection="1">
      <alignment horizontal="center" vertical="top"/>
      <protection locked="0"/>
    </xf>
    <xf numFmtId="0" fontId="0" fillId="0" borderId="3" xfId="0" applyBorder="1" applyAlignment="1" applyProtection="1">
      <alignment horizontal="center" vertical="top" wrapText="1"/>
      <protection locked="0"/>
    </xf>
    <xf numFmtId="167" fontId="0" fillId="0" borderId="3" xfId="2" applyNumberFormat="1" applyFont="1" applyFill="1" applyBorder="1" applyAlignment="1" applyProtection="1">
      <alignment horizontal="center" vertical="top" wrapText="1"/>
      <protection locked="0"/>
    </xf>
    <xf numFmtId="37" fontId="0" fillId="0" borderId="3" xfId="2" applyNumberFormat="1" applyFont="1" applyFill="1" applyBorder="1" applyAlignment="1" applyProtection="1">
      <alignment horizontal="center" vertical="top" wrapText="1"/>
      <protection locked="0"/>
    </xf>
    <xf numFmtId="1" fontId="0" fillId="0" borderId="2" xfId="0" applyNumberFormat="1" applyBorder="1" applyAlignment="1" applyProtection="1">
      <alignment horizontal="center" vertical="center" wrapText="1"/>
      <protection locked="0"/>
    </xf>
    <xf numFmtId="1" fontId="0" fillId="0" borderId="2" xfId="0" applyNumberFormat="1" applyBorder="1" applyAlignment="1" applyProtection="1">
      <alignment horizontal="center" vertical="center"/>
      <protection locked="0"/>
    </xf>
    <xf numFmtId="1" fontId="0" fillId="0" borderId="13" xfId="0" applyNumberFormat="1" applyBorder="1" applyAlignment="1" applyProtection="1">
      <alignment horizontal="center" vertical="center" wrapText="1"/>
      <protection locked="0"/>
    </xf>
    <xf numFmtId="1" fontId="0" fillId="0" borderId="13" xfId="0" applyNumberFormat="1" applyBorder="1" applyAlignment="1" applyProtection="1">
      <alignment horizontal="center" vertical="center"/>
      <protection locked="0"/>
    </xf>
    <xf numFmtId="1" fontId="0" fillId="0" borderId="3" xfId="0" applyNumberFormat="1" applyBorder="1" applyAlignment="1" applyProtection="1">
      <alignment horizontal="center" vertical="center" wrapText="1"/>
      <protection locked="0"/>
    </xf>
    <xf numFmtId="1" fontId="0" fillId="0" borderId="3" xfId="0" applyNumberFormat="1" applyBorder="1" applyAlignment="1" applyProtection="1">
      <alignment horizontal="center" vertical="center"/>
      <protection locked="0"/>
    </xf>
    <xf numFmtId="1" fontId="0" fillId="0" borderId="3" xfId="0" applyNumberFormat="1" applyBorder="1" applyAlignment="1">
      <alignment horizontal="center" vertical="center" wrapText="1"/>
    </xf>
    <xf numFmtId="0" fontId="0" fillId="0" borderId="3" xfId="0" applyBorder="1" applyAlignment="1" applyProtection="1">
      <alignment horizontal="left" vertical="center" wrapText="1"/>
      <protection locked="0"/>
    </xf>
    <xf numFmtId="0" fontId="0" fillId="0" borderId="3"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168" fontId="0" fillId="0" borderId="3" xfId="0" applyNumberFormat="1" applyBorder="1" applyAlignment="1" applyProtection="1">
      <alignment horizontal="left" vertical="top" wrapText="1"/>
      <protection locked="0"/>
    </xf>
    <xf numFmtId="168" fontId="0" fillId="0" borderId="3" xfId="2" applyNumberFormat="1" applyFont="1" applyFill="1" applyBorder="1" applyAlignment="1" applyProtection="1">
      <alignment horizontal="left" vertical="top" wrapText="1"/>
      <protection locked="0"/>
    </xf>
    <xf numFmtId="169" fontId="0" fillId="0" borderId="3" xfId="0" applyNumberFormat="1" applyBorder="1" applyAlignment="1" applyProtection="1">
      <alignment horizontal="left" vertical="top" wrapText="1"/>
      <protection locked="0"/>
    </xf>
    <xf numFmtId="1" fontId="0" fillId="0" borderId="3" xfId="0" applyNumberFormat="1" applyBorder="1" applyAlignment="1" applyProtection="1">
      <alignment horizontal="left" vertical="top" wrapText="1"/>
      <protection locked="0"/>
    </xf>
    <xf numFmtId="0" fontId="0" fillId="0" borderId="3" xfId="0" applyBorder="1"/>
    <xf numFmtId="0" fontId="0" fillId="3" borderId="3" xfId="0" applyFill="1"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top"/>
    </xf>
    <xf numFmtId="49" fontId="0" fillId="0" borderId="3" xfId="0" applyNumberFormat="1" applyBorder="1" applyAlignment="1" applyProtection="1">
      <alignment horizontal="center" vertical="top" wrapText="1"/>
      <protection locked="0"/>
    </xf>
    <xf numFmtId="0" fontId="0" fillId="0" borderId="13" xfId="0" applyBorder="1" applyAlignment="1" applyProtection="1">
      <alignment horizontal="center" vertical="top"/>
      <protection locked="0"/>
    </xf>
    <xf numFmtId="0" fontId="0" fillId="3" borderId="13" xfId="0"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3" borderId="2" xfId="0" applyFill="1" applyBorder="1" applyAlignment="1" applyProtection="1">
      <alignment horizontal="center" vertical="top"/>
      <protection locked="0"/>
    </xf>
    <xf numFmtId="0" fontId="0" fillId="2" borderId="0" xfId="0" applyFill="1" applyAlignment="1">
      <alignment horizontal="center"/>
    </xf>
    <xf numFmtId="165" fontId="0" fillId="2" borderId="0" xfId="0" applyNumberFormat="1" applyFill="1" applyAlignment="1">
      <alignment horizontal="center" vertical="top"/>
    </xf>
    <xf numFmtId="0" fontId="1" fillId="2" borderId="1" xfId="0" applyFont="1" applyFill="1" applyBorder="1" applyAlignment="1">
      <alignment horizontal="center" vertical="top"/>
    </xf>
    <xf numFmtId="3" fontId="0" fillId="0" borderId="2" xfId="0" applyNumberFormat="1" applyBorder="1" applyAlignment="1">
      <alignment horizontal="center" vertical="center"/>
    </xf>
    <xf numFmtId="3" fontId="0" fillId="0" borderId="13" xfId="0" applyNumberFormat="1" applyBorder="1" applyAlignment="1">
      <alignment horizontal="center" vertical="center"/>
    </xf>
    <xf numFmtId="3" fontId="0" fillId="0" borderId="3" xfId="0" applyNumberFormat="1" applyBorder="1" applyAlignment="1">
      <alignment horizontal="center" vertical="center"/>
    </xf>
    <xf numFmtId="0" fontId="0" fillId="0" borderId="0" xfId="0" applyProtection="1">
      <protection locked="0"/>
    </xf>
    <xf numFmtId="1" fontId="0" fillId="3" borderId="2" xfId="0" applyNumberFormat="1" applyFill="1" applyBorder="1" applyAlignment="1">
      <alignment horizontal="center" vertical="center"/>
    </xf>
    <xf numFmtId="1" fontId="0" fillId="3" borderId="13" xfId="0" applyNumberFormat="1" applyFill="1" applyBorder="1" applyAlignment="1">
      <alignment horizontal="center" vertical="center"/>
    </xf>
    <xf numFmtId="1" fontId="0" fillId="3" borderId="3" xfId="0" applyNumberFormat="1" applyFill="1" applyBorder="1" applyAlignment="1">
      <alignment horizontal="center" vertical="center"/>
    </xf>
    <xf numFmtId="4" fontId="0" fillId="3" borderId="2" xfId="0" applyNumberFormat="1" applyFill="1" applyBorder="1" applyAlignment="1" applyProtection="1">
      <alignment horizontal="center" vertical="top"/>
      <protection locked="0"/>
    </xf>
    <xf numFmtId="4" fontId="0" fillId="3" borderId="13" xfId="0" applyNumberFormat="1" applyFill="1" applyBorder="1" applyAlignment="1" applyProtection="1">
      <alignment horizontal="center" vertical="top"/>
      <protection locked="0"/>
    </xf>
    <xf numFmtId="4" fontId="0" fillId="3" borderId="3" xfId="0" applyNumberFormat="1" applyFill="1" applyBorder="1" applyAlignment="1" applyProtection="1">
      <alignment horizontal="center" vertical="top"/>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 xfId="0" applyBorder="1" applyAlignment="1">
      <alignment horizontal="left" vertical="top" wrapText="1"/>
    </xf>
    <xf numFmtId="2" fontId="0" fillId="0" borderId="3" xfId="0" applyNumberFormat="1" applyBorder="1" applyAlignment="1" applyProtection="1">
      <alignment horizontal="center" vertical="top"/>
      <protection locked="0"/>
    </xf>
    <xf numFmtId="0" fontId="15" fillId="0" borderId="15" xfId="0" applyFont="1" applyBorder="1" applyAlignment="1">
      <alignment wrapText="1"/>
    </xf>
    <xf numFmtId="14" fontId="0" fillId="3" borderId="10" xfId="0" applyNumberFormat="1" applyFill="1" applyBorder="1" applyAlignment="1">
      <alignment horizontal="right"/>
    </xf>
    <xf numFmtId="0" fontId="0" fillId="2" borderId="14"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1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14"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2" borderId="4" xfId="0" applyFill="1" applyBorder="1" applyAlignment="1" applyProtection="1">
      <alignment vertical="top" wrapText="1"/>
      <protection locked="0"/>
    </xf>
    <xf numFmtId="0" fontId="0" fillId="8" borderId="3" xfId="0" applyFill="1" applyBorder="1" applyAlignment="1" applyProtection="1">
      <alignment horizontal="left" vertical="top" wrapText="1"/>
      <protection locked="0"/>
    </xf>
    <xf numFmtId="168" fontId="0" fillId="8" borderId="3" xfId="0" applyNumberFormat="1" applyFill="1" applyBorder="1" applyAlignment="1" applyProtection="1">
      <alignment horizontal="left" vertical="top" wrapText="1"/>
      <protection locked="0"/>
    </xf>
  </cellXfs>
  <cellStyles count="3">
    <cellStyle name="Currency" xfId="2" builtinId="4"/>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A13" dT="2022-04-23T00:52:06.71" personId="{00000000-0000-0000-0000-000000000000}" id="{ED7F9F6C-E8DD-4BCD-8F72-739CDA045035}">
    <text>changed from 20 to 21</text>
  </threadedComment>
  <threadedComment ref="X25" dT="2022-04-23T01:08:50.06" personId="{00000000-0000-0000-0000-000000000000}" id="{E915B5F3-9FF6-435E-B68A-B70BA6BB4747}">
    <text>added per approved change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60" zoomScaleNormal="60" zoomScalePageLayoutView="90" workbookViewId="0">
      <selection activeCell="E44" sqref="E43:E44"/>
    </sheetView>
  </sheetViews>
  <sheetFormatPr defaultColWidth="8.7109375" defaultRowHeight="15" x14ac:dyDescent="0.25"/>
  <cols>
    <col min="1" max="1" width="8.7109375" style="8"/>
    <col min="2" max="2" width="4.85546875" style="8" customWidth="1"/>
    <col min="3" max="3" width="33.85546875" style="8" customWidth="1"/>
    <col min="4" max="4" width="53.85546875" style="8" customWidth="1"/>
    <col min="5" max="5" width="47.7109375" style="8" customWidth="1"/>
    <col min="6" max="6" width="8.7109375" style="8"/>
    <col min="7" max="7" width="7.140625" style="8" customWidth="1"/>
    <col min="8" max="8" width="41" style="8" customWidth="1"/>
    <col min="9" max="9" width="8.7109375" style="8"/>
    <col min="10" max="10" width="41" style="8" hidden="1" customWidth="1"/>
    <col min="11" max="11" width="30" style="8" hidden="1" customWidth="1"/>
    <col min="12" max="12" width="47.42578125" style="8" hidden="1" customWidth="1"/>
    <col min="13" max="13" width="12.7109375" style="8" hidden="1" customWidth="1"/>
    <col min="14" max="14" width="28.42578125" style="8" hidden="1" customWidth="1"/>
    <col min="15" max="15" width="8.7109375" style="8" hidden="1" customWidth="1"/>
    <col min="16" max="16384" width="8.7109375" style="8"/>
  </cols>
  <sheetData>
    <row r="1" spans="2:15" hidden="1" x14ac:dyDescent="0.25">
      <c r="C1" s="8" t="s">
        <v>0</v>
      </c>
      <c r="D1" s="8" t="s">
        <v>1</v>
      </c>
      <c r="E1" s="8" t="s">
        <v>2</v>
      </c>
    </row>
    <row r="2" spans="2:15" ht="48" customHeight="1" x14ac:dyDescent="0.25"/>
    <row r="3" spans="2:15" ht="26.25" x14ac:dyDescent="0.4">
      <c r="B3" s="50" t="s">
        <v>3</v>
      </c>
    </row>
    <row r="4" spans="2:15" ht="26.25" x14ac:dyDescent="0.4">
      <c r="B4" s="50" t="s">
        <v>4</v>
      </c>
    </row>
    <row r="5" spans="2:15" ht="19.5" thickBot="1" x14ac:dyDescent="0.35">
      <c r="B5" s="59" t="s">
        <v>5</v>
      </c>
    </row>
    <row r="6" spans="2:15" ht="15.75" thickBot="1" x14ac:dyDescent="0.3">
      <c r="B6" s="30" t="s">
        <v>6</v>
      </c>
      <c r="C6" s="31"/>
      <c r="D6" s="31"/>
      <c r="E6" s="31"/>
      <c r="F6" s="31"/>
      <c r="G6" s="31"/>
      <c r="H6" s="32"/>
      <c r="J6" s="30" t="s">
        <v>7</v>
      </c>
      <c r="K6" s="31"/>
      <c r="L6" s="31"/>
      <c r="M6" s="31"/>
      <c r="N6" s="31"/>
      <c r="O6" s="32"/>
    </row>
    <row r="7" spans="2:15" x14ac:dyDescent="0.25">
      <c r="B7" s="18">
        <v>1</v>
      </c>
      <c r="C7" s="25" t="s">
        <v>8</v>
      </c>
      <c r="D7" s="26"/>
      <c r="E7" s="26"/>
      <c r="F7" s="26"/>
      <c r="G7" s="26"/>
      <c r="H7" s="27"/>
      <c r="J7" s="48"/>
      <c r="O7" s="13"/>
    </row>
    <row r="8" spans="2:15" x14ac:dyDescent="0.25">
      <c r="B8" s="19">
        <v>2</v>
      </c>
      <c r="C8" s="2" t="s">
        <v>9</v>
      </c>
      <c r="D8" s="20"/>
      <c r="E8" s="20"/>
      <c r="F8" s="20"/>
      <c r="G8" s="20"/>
      <c r="H8" s="21"/>
      <c r="J8" s="48"/>
      <c r="O8" s="13"/>
    </row>
    <row r="9" spans="2:15" ht="14.1" customHeight="1" x14ac:dyDescent="0.25">
      <c r="B9" s="19">
        <v>3</v>
      </c>
      <c r="C9" s="2" t="s">
        <v>10</v>
      </c>
      <c r="D9" s="20"/>
      <c r="E9" s="20"/>
      <c r="F9" s="20"/>
      <c r="G9" s="20"/>
      <c r="H9" s="21"/>
      <c r="J9" s="48"/>
      <c r="K9" s="5" t="s">
        <v>11</v>
      </c>
      <c r="L9" s="5" t="s">
        <v>12</v>
      </c>
      <c r="M9" s="5" t="s">
        <v>13</v>
      </c>
      <c r="N9" s="5"/>
      <c r="O9" s="13"/>
    </row>
    <row r="10" spans="2:15" ht="14.1" customHeight="1" x14ac:dyDescent="0.25">
      <c r="B10" s="19">
        <v>4</v>
      </c>
      <c r="C10" s="40" t="s">
        <v>14</v>
      </c>
      <c r="D10" s="40"/>
      <c r="E10" s="40"/>
      <c r="F10" s="40"/>
      <c r="G10" s="40"/>
      <c r="H10" s="61"/>
      <c r="J10" s="48"/>
      <c r="K10" s="33" t="s">
        <v>15</v>
      </c>
      <c r="L10" s="33" t="s">
        <v>16</v>
      </c>
      <c r="M10" s="33" t="s">
        <v>17</v>
      </c>
      <c r="N10" s="33" t="s">
        <v>18</v>
      </c>
      <c r="O10" s="13"/>
    </row>
    <row r="11" spans="2:15" ht="14.1" customHeight="1" x14ac:dyDescent="0.25">
      <c r="B11" s="19">
        <v>5</v>
      </c>
      <c r="C11" s="41" t="s">
        <v>19</v>
      </c>
      <c r="D11" s="41"/>
      <c r="E11" s="41"/>
      <c r="F11" s="41"/>
      <c r="G11" s="41"/>
      <c r="H11" s="43"/>
      <c r="J11" s="48"/>
      <c r="K11" s="33" t="s">
        <v>20</v>
      </c>
      <c r="L11" s="33" t="s">
        <v>21</v>
      </c>
      <c r="M11" s="33"/>
      <c r="N11" s="33" t="s">
        <v>22</v>
      </c>
      <c r="O11" s="13"/>
    </row>
    <row r="12" spans="2:15" ht="14.1" customHeight="1" x14ac:dyDescent="0.25">
      <c r="B12" s="19"/>
      <c r="C12" s="2" t="s">
        <v>23</v>
      </c>
      <c r="D12" s="20"/>
      <c r="E12" s="20"/>
      <c r="F12" s="20"/>
      <c r="G12" s="20"/>
      <c r="H12" s="21"/>
      <c r="J12" s="48"/>
      <c r="K12" s="33" t="s">
        <v>24</v>
      </c>
      <c r="L12" s="33" t="s">
        <v>25</v>
      </c>
      <c r="M12" s="33"/>
      <c r="N12" s="33" t="s">
        <v>26</v>
      </c>
      <c r="O12" s="13"/>
    </row>
    <row r="13" spans="2:15" ht="14.1" customHeight="1" x14ac:dyDescent="0.25">
      <c r="B13" s="19">
        <v>6</v>
      </c>
      <c r="C13" s="2" t="s">
        <v>27</v>
      </c>
      <c r="D13" s="20"/>
      <c r="E13" s="20"/>
      <c r="F13" s="20"/>
      <c r="G13" s="20"/>
      <c r="H13" s="21"/>
      <c r="J13" s="48"/>
      <c r="K13" s="33" t="s">
        <v>28</v>
      </c>
      <c r="L13" s="33" t="s">
        <v>29</v>
      </c>
      <c r="M13" s="33"/>
      <c r="N13" s="33" t="s">
        <v>30</v>
      </c>
      <c r="O13" s="13"/>
    </row>
    <row r="14" spans="2:15" ht="14.1" customHeight="1" x14ac:dyDescent="0.25">
      <c r="B14" s="19">
        <v>7</v>
      </c>
      <c r="C14" s="2" t="s">
        <v>31</v>
      </c>
      <c r="D14" s="20"/>
      <c r="E14" s="20"/>
      <c r="F14" s="20"/>
      <c r="G14" s="20"/>
      <c r="H14" s="21"/>
      <c r="J14" s="48"/>
      <c r="K14" s="33" t="s">
        <v>32</v>
      </c>
      <c r="L14" s="33" t="s">
        <v>33</v>
      </c>
      <c r="M14" s="33"/>
      <c r="N14" s="33" t="s">
        <v>34</v>
      </c>
      <c r="O14" s="13"/>
    </row>
    <row r="15" spans="2:15" x14ac:dyDescent="0.25">
      <c r="B15" s="19"/>
      <c r="C15" s="2" t="s">
        <v>35</v>
      </c>
      <c r="D15" s="20"/>
      <c r="E15" s="20"/>
      <c r="F15" s="20"/>
      <c r="G15" s="20"/>
      <c r="H15" s="21"/>
      <c r="J15" s="48"/>
      <c r="K15" s="33"/>
      <c r="L15" s="33" t="s">
        <v>36</v>
      </c>
      <c r="M15" s="33"/>
      <c r="N15" s="33" t="s">
        <v>37</v>
      </c>
      <c r="O15" s="13"/>
    </row>
    <row r="16" spans="2:15" ht="30" x14ac:dyDescent="0.25">
      <c r="B16" s="19">
        <v>8</v>
      </c>
      <c r="C16" s="2" t="s">
        <v>38</v>
      </c>
      <c r="D16" s="20"/>
      <c r="E16" s="20"/>
      <c r="F16" s="20"/>
      <c r="G16" s="20"/>
      <c r="H16" s="21"/>
      <c r="J16" s="48"/>
      <c r="K16" s="33"/>
      <c r="L16" s="33" t="s">
        <v>39</v>
      </c>
      <c r="M16" s="33" t="s">
        <v>40</v>
      </c>
      <c r="N16" s="33" t="s">
        <v>41</v>
      </c>
      <c r="O16" s="13"/>
    </row>
    <row r="17" spans="2:15" ht="15.75" thickBot="1" x14ac:dyDescent="0.3">
      <c r="B17" s="22" t="s">
        <v>42</v>
      </c>
      <c r="C17" s="29" t="s">
        <v>43</v>
      </c>
      <c r="D17" s="23"/>
      <c r="E17" s="23"/>
      <c r="F17" s="23"/>
      <c r="G17" s="23"/>
      <c r="H17" s="24"/>
      <c r="J17" s="48"/>
      <c r="K17" s="33"/>
      <c r="L17" s="33" t="s">
        <v>44</v>
      </c>
      <c r="M17" s="33"/>
      <c r="N17" s="33"/>
      <c r="O17" s="13"/>
    </row>
    <row r="18" spans="2:15" ht="18" customHeight="1" x14ac:dyDescent="0.25">
      <c r="J18" s="79"/>
      <c r="K18" s="33"/>
      <c r="L18" s="33" t="s">
        <v>45</v>
      </c>
      <c r="M18" s="33"/>
      <c r="N18" s="33"/>
      <c r="O18" s="13"/>
    </row>
    <row r="19" spans="2:15" ht="18" customHeight="1" thickBot="1" x14ac:dyDescent="0.3">
      <c r="B19" s="44" t="s">
        <v>46</v>
      </c>
      <c r="J19" s="79"/>
      <c r="K19" s="33"/>
      <c r="L19" s="33" t="s">
        <v>47</v>
      </c>
      <c r="M19" s="33"/>
      <c r="N19" s="33"/>
      <c r="O19" s="83"/>
    </row>
    <row r="20" spans="2:15" ht="18" customHeight="1" thickBot="1" x14ac:dyDescent="0.3">
      <c r="B20" s="51" t="s">
        <v>48</v>
      </c>
      <c r="C20" s="55"/>
      <c r="D20" s="78" t="s">
        <v>49</v>
      </c>
      <c r="E20" s="44"/>
      <c r="J20" s="80"/>
      <c r="K20" s="81"/>
      <c r="L20" s="81"/>
      <c r="M20" s="81"/>
      <c r="N20" s="81"/>
      <c r="O20" s="82"/>
    </row>
    <row r="21" spans="2:15" x14ac:dyDescent="0.25">
      <c r="B21" s="52" t="s">
        <v>50</v>
      </c>
      <c r="D21" s="62">
        <v>2020</v>
      </c>
      <c r="E21" s="54"/>
      <c r="J21"/>
      <c r="K21"/>
      <c r="L21"/>
      <c r="M21"/>
      <c r="N21"/>
      <c r="O21"/>
    </row>
    <row r="22" spans="2:15" x14ac:dyDescent="0.25">
      <c r="B22" s="52" t="s">
        <v>51</v>
      </c>
      <c r="D22" s="62">
        <v>2021</v>
      </c>
      <c r="J22"/>
      <c r="K22"/>
      <c r="L22"/>
      <c r="M22"/>
      <c r="N22"/>
      <c r="O22"/>
    </row>
    <row r="23" spans="2:15" x14ac:dyDescent="0.25">
      <c r="B23" s="52" t="s">
        <v>52</v>
      </c>
      <c r="D23" s="63" t="s">
        <v>53</v>
      </c>
    </row>
    <row r="24" spans="2:15" ht="15.75" thickBot="1" x14ac:dyDescent="0.3">
      <c r="B24" s="53" t="s">
        <v>54</v>
      </c>
      <c r="C24" s="49"/>
      <c r="D24" s="64">
        <v>44620</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38A96-4A1E-40BE-A221-668E1FEC007B}">
  <sheetPr>
    <pageSetUpPr fitToPage="1"/>
  </sheetPr>
  <dimension ref="A1:Y149"/>
  <sheetViews>
    <sheetView view="pageBreakPreview" zoomScale="60" zoomScaleNormal="70" zoomScalePageLayoutView="20" workbookViewId="0">
      <selection activeCell="P5" sqref="P5"/>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28.42578125" style="8"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66.140625" style="1" customWidth="1"/>
    <col min="25" max="25" width="52.28515625" style="8" customWidth="1"/>
    <col min="26" max="16384" width="9.140625" style="8"/>
  </cols>
  <sheetData>
    <row r="1" spans="1:25" ht="15.75" thickBot="1" x14ac:dyDescent="0.3"/>
    <row r="2" spans="1:25" x14ac:dyDescent="0.25">
      <c r="B2" s="14" t="s">
        <v>48</v>
      </c>
      <c r="C2" s="17" t="str">
        <f>IF('Quarterly Submission Guide'!$D$20 = "", "",'Quarterly Submission Guide'!$D$20)</f>
        <v>PacifiCorp</v>
      </c>
      <c r="D2" s="44" t="s">
        <v>55</v>
      </c>
    </row>
    <row r="3" spans="1:25" x14ac:dyDescent="0.25">
      <c r="B3" s="15" t="s">
        <v>56</v>
      </c>
      <c r="C3" s="13">
        <v>7.1</v>
      </c>
      <c r="D3" s="54" t="s">
        <v>57</v>
      </c>
    </row>
    <row r="4" spans="1:25" ht="15.75" thickBot="1" x14ac:dyDescent="0.3">
      <c r="B4" s="16" t="s">
        <v>54</v>
      </c>
      <c r="C4" s="28">
        <v>44620</v>
      </c>
      <c r="D4" s="8" t="s">
        <v>312</v>
      </c>
    </row>
    <row r="5" spans="1:25" x14ac:dyDescent="0.25">
      <c r="B5" s="1"/>
      <c r="C5" s="8"/>
      <c r="G5" s="40" t="s">
        <v>313</v>
      </c>
      <c r="H5" s="40"/>
      <c r="I5" s="40"/>
      <c r="J5" s="40"/>
      <c r="K5" s="40"/>
      <c r="L5" s="40"/>
      <c r="M5" s="40"/>
      <c r="N5" s="40"/>
      <c r="O5" s="40"/>
      <c r="P5" s="109" t="s">
        <v>314</v>
      </c>
      <c r="Q5" s="109"/>
      <c r="R5" s="109"/>
      <c r="S5" s="109"/>
      <c r="T5" s="41" t="s">
        <v>315</v>
      </c>
      <c r="U5" s="41"/>
      <c r="V5" s="41"/>
      <c r="W5" s="41"/>
    </row>
    <row r="6" spans="1:25" ht="18" customHeight="1" x14ac:dyDescent="0.25">
      <c r="B6" s="3" t="s">
        <v>316</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30" x14ac:dyDescent="0.25">
      <c r="B7" s="5" t="s">
        <v>317</v>
      </c>
      <c r="C7" s="5" t="s">
        <v>318</v>
      </c>
      <c r="D7" s="6" t="s">
        <v>61</v>
      </c>
      <c r="E7" s="6" t="s">
        <v>319</v>
      </c>
      <c r="F7" s="5" t="s">
        <v>320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63</v>
      </c>
      <c r="Y7" s="6" t="s">
        <v>64</v>
      </c>
    </row>
    <row r="8" spans="1:25" x14ac:dyDescent="0.25">
      <c r="A8" s="8" t="s">
        <v>321</v>
      </c>
      <c r="B8" s="8" t="s">
        <v>322</v>
      </c>
      <c r="C8" s="35" t="s">
        <v>323</v>
      </c>
      <c r="D8" s="9" t="s">
        <v>66</v>
      </c>
      <c r="E8" s="12" t="s">
        <v>324</v>
      </c>
      <c r="F8" s="104" t="s">
        <v>0</v>
      </c>
      <c r="G8" s="88">
        <v>0</v>
      </c>
      <c r="H8" s="88">
        <v>3</v>
      </c>
      <c r="I8" s="88">
        <v>3</v>
      </c>
      <c r="J8" s="88">
        <v>3</v>
      </c>
      <c r="K8" s="88">
        <v>11</v>
      </c>
      <c r="L8" s="93">
        <v>0</v>
      </c>
      <c r="M8" s="93">
        <v>1</v>
      </c>
      <c r="N8" s="93">
        <v>2</v>
      </c>
      <c r="O8" s="93">
        <v>0</v>
      </c>
      <c r="P8" s="93">
        <v>0</v>
      </c>
      <c r="Q8" s="93">
        <v>3</v>
      </c>
      <c r="R8" s="93">
        <v>4</v>
      </c>
      <c r="S8" s="66">
        <v>0</v>
      </c>
      <c r="T8" s="105">
        <v>0</v>
      </c>
      <c r="U8" s="105">
        <v>1</v>
      </c>
      <c r="V8" s="105">
        <v>3</v>
      </c>
      <c r="W8" s="105">
        <v>0</v>
      </c>
      <c r="X8" s="37" t="s">
        <v>325</v>
      </c>
      <c r="Y8" s="68"/>
    </row>
    <row r="9" spans="1:25" x14ac:dyDescent="0.25">
      <c r="B9" s="36"/>
      <c r="C9" s="36"/>
      <c r="D9" s="10" t="s">
        <v>70</v>
      </c>
      <c r="E9" s="12" t="s">
        <v>326</v>
      </c>
      <c r="F9" s="104" t="s">
        <v>0</v>
      </c>
      <c r="G9" s="89">
        <v>0</v>
      </c>
      <c r="H9" s="89">
        <v>0</v>
      </c>
      <c r="I9" s="89">
        <v>0</v>
      </c>
      <c r="J9" s="89">
        <v>0</v>
      </c>
      <c r="K9" s="89">
        <v>0</v>
      </c>
      <c r="L9" s="94">
        <v>0</v>
      </c>
      <c r="M9" s="94">
        <v>1</v>
      </c>
      <c r="N9" s="94">
        <v>0</v>
      </c>
      <c r="O9" s="94">
        <v>0</v>
      </c>
      <c r="P9" s="94">
        <v>0</v>
      </c>
      <c r="Q9" s="94">
        <v>0</v>
      </c>
      <c r="R9" s="94">
        <v>0</v>
      </c>
      <c r="S9" s="67">
        <v>0</v>
      </c>
      <c r="T9" s="103">
        <v>0</v>
      </c>
      <c r="U9" s="103">
        <v>0</v>
      </c>
      <c r="V9" s="103">
        <v>0</v>
      </c>
      <c r="W9" s="103">
        <v>0</v>
      </c>
      <c r="X9" s="37" t="s">
        <v>325</v>
      </c>
      <c r="Y9" s="69"/>
    </row>
    <row r="10" spans="1:25" x14ac:dyDescent="0.25">
      <c r="B10" s="36"/>
      <c r="C10" s="36"/>
      <c r="D10" s="10" t="s">
        <v>72</v>
      </c>
      <c r="E10" s="12" t="s">
        <v>327</v>
      </c>
      <c r="F10" s="104" t="s">
        <v>0</v>
      </c>
      <c r="G10" s="89">
        <v>0</v>
      </c>
      <c r="H10" s="89">
        <v>0</v>
      </c>
      <c r="I10" s="89">
        <v>0</v>
      </c>
      <c r="J10" s="89">
        <v>0</v>
      </c>
      <c r="K10" s="89">
        <v>0</v>
      </c>
      <c r="L10" s="94">
        <v>0</v>
      </c>
      <c r="M10" s="94">
        <v>0</v>
      </c>
      <c r="N10" s="94">
        <v>0</v>
      </c>
      <c r="O10" s="94">
        <v>0</v>
      </c>
      <c r="P10" s="94">
        <v>0</v>
      </c>
      <c r="Q10" s="94">
        <v>0</v>
      </c>
      <c r="R10" s="94">
        <v>0</v>
      </c>
      <c r="S10" s="67">
        <v>0</v>
      </c>
      <c r="T10" s="103">
        <v>0</v>
      </c>
      <c r="U10" s="103">
        <v>0</v>
      </c>
      <c r="V10" s="103">
        <v>0</v>
      </c>
      <c r="W10" s="103">
        <v>0</v>
      </c>
      <c r="X10" s="37" t="s">
        <v>325</v>
      </c>
      <c r="Y10" s="69"/>
    </row>
    <row r="11" spans="1:25" x14ac:dyDescent="0.25">
      <c r="B11" s="36"/>
      <c r="C11" s="36"/>
      <c r="D11" s="10" t="s">
        <v>74</v>
      </c>
      <c r="E11" s="12" t="s">
        <v>328</v>
      </c>
      <c r="F11" s="104" t="s">
        <v>0</v>
      </c>
      <c r="G11" s="89">
        <v>1</v>
      </c>
      <c r="H11" s="89">
        <v>2</v>
      </c>
      <c r="I11" s="89">
        <v>1</v>
      </c>
      <c r="J11" s="89">
        <v>1</v>
      </c>
      <c r="K11" s="89">
        <v>1</v>
      </c>
      <c r="L11" s="94">
        <v>0</v>
      </c>
      <c r="M11" s="94">
        <v>1</v>
      </c>
      <c r="N11" s="94">
        <v>1</v>
      </c>
      <c r="O11" s="94">
        <v>0</v>
      </c>
      <c r="P11" s="94">
        <v>0</v>
      </c>
      <c r="Q11" s="94">
        <v>0</v>
      </c>
      <c r="R11" s="94">
        <v>1</v>
      </c>
      <c r="S11" s="67">
        <v>0</v>
      </c>
      <c r="T11" s="103">
        <v>0</v>
      </c>
      <c r="U11" s="103">
        <v>1</v>
      </c>
      <c r="V11" s="103">
        <v>1</v>
      </c>
      <c r="W11" s="103">
        <v>1</v>
      </c>
      <c r="X11" s="37" t="s">
        <v>325</v>
      </c>
      <c r="Y11" s="69"/>
    </row>
    <row r="12" spans="1:25" x14ac:dyDescent="0.25">
      <c r="B12" s="36"/>
      <c r="C12" s="36"/>
      <c r="D12" s="10" t="s">
        <v>77</v>
      </c>
      <c r="E12" s="38" t="s">
        <v>329</v>
      </c>
      <c r="F12" s="104" t="s">
        <v>0</v>
      </c>
      <c r="G12" s="89">
        <v>1</v>
      </c>
      <c r="H12" s="89">
        <v>1</v>
      </c>
      <c r="I12" s="89">
        <v>1</v>
      </c>
      <c r="J12" s="89">
        <v>0</v>
      </c>
      <c r="K12" s="89">
        <v>1</v>
      </c>
      <c r="L12" s="94">
        <v>0</v>
      </c>
      <c r="M12" s="94">
        <v>0</v>
      </c>
      <c r="N12" s="94">
        <v>0</v>
      </c>
      <c r="O12" s="94">
        <v>0</v>
      </c>
      <c r="P12" s="94">
        <v>0</v>
      </c>
      <c r="Q12" s="94">
        <v>1</v>
      </c>
      <c r="R12" s="94">
        <v>0</v>
      </c>
      <c r="S12" s="67">
        <v>0</v>
      </c>
      <c r="T12" s="103">
        <v>0</v>
      </c>
      <c r="U12" s="103">
        <v>1</v>
      </c>
      <c r="V12" s="103">
        <v>0</v>
      </c>
      <c r="W12" s="103">
        <v>0</v>
      </c>
      <c r="X12" s="37" t="s">
        <v>325</v>
      </c>
      <c r="Y12" s="69"/>
    </row>
    <row r="13" spans="1:25" x14ac:dyDescent="0.25">
      <c r="B13" s="36"/>
      <c r="C13" s="36" t="s">
        <v>330</v>
      </c>
      <c r="D13" s="10" t="s">
        <v>169</v>
      </c>
      <c r="E13" s="38" t="s">
        <v>331</v>
      </c>
      <c r="F13" s="104" t="s">
        <v>0</v>
      </c>
      <c r="G13" s="89">
        <v>2</v>
      </c>
      <c r="H13" s="89">
        <v>0</v>
      </c>
      <c r="I13" s="89">
        <v>0</v>
      </c>
      <c r="J13" s="89">
        <v>0</v>
      </c>
      <c r="K13" s="89">
        <v>0</v>
      </c>
      <c r="L13" s="94">
        <v>0</v>
      </c>
      <c r="M13" s="94">
        <v>0</v>
      </c>
      <c r="N13" s="94">
        <v>0</v>
      </c>
      <c r="O13" s="94">
        <v>0</v>
      </c>
      <c r="P13" s="94">
        <v>0</v>
      </c>
      <c r="Q13" s="94">
        <v>1</v>
      </c>
      <c r="R13" s="94">
        <v>0</v>
      </c>
      <c r="S13" s="67">
        <v>0</v>
      </c>
      <c r="T13" s="103">
        <v>0</v>
      </c>
      <c r="U13" s="103">
        <v>0</v>
      </c>
      <c r="V13" s="103">
        <v>0</v>
      </c>
      <c r="W13" s="103">
        <v>0</v>
      </c>
      <c r="X13" s="37" t="s">
        <v>325</v>
      </c>
      <c r="Y13" s="69"/>
    </row>
    <row r="14" spans="1:25" x14ac:dyDescent="0.25">
      <c r="B14" s="36"/>
      <c r="C14" s="36"/>
      <c r="D14" s="10" t="s">
        <v>171</v>
      </c>
      <c r="E14" s="38" t="s">
        <v>332</v>
      </c>
      <c r="F14" s="104" t="s">
        <v>0</v>
      </c>
      <c r="G14" s="89">
        <v>0</v>
      </c>
      <c r="H14" s="89">
        <v>0</v>
      </c>
      <c r="I14" s="89">
        <v>0</v>
      </c>
      <c r="J14" s="89">
        <v>0</v>
      </c>
      <c r="K14" s="89">
        <v>1</v>
      </c>
      <c r="L14" s="94">
        <v>0</v>
      </c>
      <c r="M14" s="94">
        <v>0</v>
      </c>
      <c r="N14" s="94">
        <v>0</v>
      </c>
      <c r="O14" s="94">
        <v>0</v>
      </c>
      <c r="P14" s="94">
        <v>0</v>
      </c>
      <c r="Q14" s="94">
        <v>0</v>
      </c>
      <c r="R14" s="94">
        <v>0</v>
      </c>
      <c r="S14" s="67">
        <v>0</v>
      </c>
      <c r="T14" s="103">
        <v>0</v>
      </c>
      <c r="U14" s="103">
        <v>0</v>
      </c>
      <c r="V14" s="103">
        <v>0</v>
      </c>
      <c r="W14" s="103">
        <v>0</v>
      </c>
      <c r="X14" s="37" t="s">
        <v>325</v>
      </c>
      <c r="Y14" s="69"/>
    </row>
    <row r="15" spans="1:25" x14ac:dyDescent="0.25">
      <c r="B15" s="36"/>
      <c r="C15" s="36"/>
      <c r="D15" s="10" t="s">
        <v>173</v>
      </c>
      <c r="E15" s="12" t="s">
        <v>333</v>
      </c>
      <c r="F15" s="104" t="s">
        <v>0</v>
      </c>
      <c r="G15" s="89">
        <v>0</v>
      </c>
      <c r="H15" s="89">
        <v>0</v>
      </c>
      <c r="I15" s="89">
        <v>0</v>
      </c>
      <c r="J15" s="89">
        <v>0</v>
      </c>
      <c r="K15" s="89">
        <v>1</v>
      </c>
      <c r="L15" s="94">
        <v>0</v>
      </c>
      <c r="M15" s="94">
        <v>0</v>
      </c>
      <c r="N15" s="94">
        <v>0</v>
      </c>
      <c r="O15" s="94">
        <v>0</v>
      </c>
      <c r="P15" s="94">
        <v>0</v>
      </c>
      <c r="Q15" s="94">
        <v>0</v>
      </c>
      <c r="R15" s="94">
        <v>0</v>
      </c>
      <c r="S15" s="67">
        <v>0</v>
      </c>
      <c r="T15" s="103">
        <v>0</v>
      </c>
      <c r="U15" s="103">
        <v>0</v>
      </c>
      <c r="V15" s="103">
        <v>0</v>
      </c>
      <c r="W15" s="103">
        <v>0</v>
      </c>
      <c r="X15" s="37" t="s">
        <v>325</v>
      </c>
      <c r="Y15" s="69"/>
    </row>
    <row r="16" spans="1:25" x14ac:dyDescent="0.25">
      <c r="B16" s="36"/>
      <c r="C16" s="36"/>
      <c r="D16" s="10" t="s">
        <v>175</v>
      </c>
      <c r="E16" s="12" t="s">
        <v>334</v>
      </c>
      <c r="F16" s="104" t="s">
        <v>0</v>
      </c>
      <c r="G16" s="89">
        <v>0</v>
      </c>
      <c r="H16" s="89">
        <v>0</v>
      </c>
      <c r="I16" s="89">
        <v>1</v>
      </c>
      <c r="J16" s="89">
        <v>0</v>
      </c>
      <c r="K16" s="89">
        <v>0</v>
      </c>
      <c r="L16" s="94">
        <v>0</v>
      </c>
      <c r="M16" s="94">
        <v>0</v>
      </c>
      <c r="N16" s="94">
        <v>1</v>
      </c>
      <c r="O16" s="94">
        <v>0</v>
      </c>
      <c r="P16" s="94">
        <v>0</v>
      </c>
      <c r="Q16" s="94">
        <v>0</v>
      </c>
      <c r="R16" s="94">
        <v>0</v>
      </c>
      <c r="S16" s="67">
        <v>0</v>
      </c>
      <c r="T16" s="103">
        <v>0</v>
      </c>
      <c r="U16" s="103">
        <v>0</v>
      </c>
      <c r="V16" s="103">
        <v>0</v>
      </c>
      <c r="W16" s="103">
        <v>0</v>
      </c>
      <c r="X16" s="37" t="s">
        <v>325</v>
      </c>
      <c r="Y16" s="69"/>
    </row>
    <row r="17" spans="1:25" x14ac:dyDescent="0.25">
      <c r="B17" s="36"/>
      <c r="C17" s="36"/>
      <c r="D17" s="10" t="s">
        <v>268</v>
      </c>
      <c r="E17" s="12" t="s">
        <v>335</v>
      </c>
      <c r="F17" s="104" t="s">
        <v>0</v>
      </c>
      <c r="G17" s="89">
        <v>0</v>
      </c>
      <c r="H17" s="89">
        <v>0</v>
      </c>
      <c r="I17" s="89">
        <v>0</v>
      </c>
      <c r="J17" s="89">
        <v>0</v>
      </c>
      <c r="K17" s="89">
        <v>0</v>
      </c>
      <c r="L17" s="94">
        <v>0</v>
      </c>
      <c r="M17" s="94">
        <v>0</v>
      </c>
      <c r="N17" s="94">
        <v>0</v>
      </c>
      <c r="O17" s="94">
        <v>0</v>
      </c>
      <c r="P17" s="94">
        <v>0</v>
      </c>
      <c r="Q17" s="94">
        <v>0</v>
      </c>
      <c r="R17" s="94">
        <v>0</v>
      </c>
      <c r="S17" s="67">
        <v>0</v>
      </c>
      <c r="T17" s="103">
        <v>0</v>
      </c>
      <c r="U17" s="103">
        <v>0</v>
      </c>
      <c r="V17" s="103">
        <v>0</v>
      </c>
      <c r="W17" s="103">
        <v>0</v>
      </c>
      <c r="X17" s="37" t="s">
        <v>325</v>
      </c>
      <c r="Y17" s="69"/>
    </row>
    <row r="18" spans="1:25" x14ac:dyDescent="0.25">
      <c r="B18" s="36"/>
      <c r="C18" s="36"/>
      <c r="D18" s="10" t="s">
        <v>336</v>
      </c>
      <c r="E18" s="12" t="s">
        <v>337</v>
      </c>
      <c r="F18" s="104" t="s">
        <v>0</v>
      </c>
      <c r="G18" s="89">
        <v>0</v>
      </c>
      <c r="H18" s="89">
        <v>0</v>
      </c>
      <c r="I18" s="89">
        <v>0</v>
      </c>
      <c r="J18" s="89">
        <v>0</v>
      </c>
      <c r="K18" s="89">
        <v>0</v>
      </c>
      <c r="L18" s="94">
        <v>0</v>
      </c>
      <c r="M18" s="94">
        <v>0</v>
      </c>
      <c r="N18" s="94">
        <v>0</v>
      </c>
      <c r="O18" s="94">
        <v>0</v>
      </c>
      <c r="P18" s="94">
        <v>0</v>
      </c>
      <c r="Q18" s="94">
        <v>0</v>
      </c>
      <c r="R18" s="94">
        <v>0</v>
      </c>
      <c r="S18" s="67">
        <v>0</v>
      </c>
      <c r="T18" s="103">
        <v>0</v>
      </c>
      <c r="U18" s="103">
        <v>0</v>
      </c>
      <c r="V18" s="103">
        <v>0</v>
      </c>
      <c r="W18" s="103">
        <v>0</v>
      </c>
      <c r="X18" s="37" t="s">
        <v>325</v>
      </c>
      <c r="Y18" s="69"/>
    </row>
    <row r="19" spans="1:25" x14ac:dyDescent="0.25">
      <c r="B19" s="36"/>
      <c r="C19" s="36"/>
      <c r="D19" s="10" t="s">
        <v>338</v>
      </c>
      <c r="E19" s="12" t="s">
        <v>339</v>
      </c>
      <c r="F19" s="104" t="s">
        <v>0</v>
      </c>
      <c r="G19" s="89">
        <v>0</v>
      </c>
      <c r="H19" s="89">
        <v>0</v>
      </c>
      <c r="I19" s="89">
        <v>0</v>
      </c>
      <c r="J19" s="89">
        <v>0</v>
      </c>
      <c r="K19" s="89">
        <v>0</v>
      </c>
      <c r="L19" s="94">
        <v>0</v>
      </c>
      <c r="M19" s="94">
        <v>0</v>
      </c>
      <c r="N19" s="94">
        <v>0</v>
      </c>
      <c r="O19" s="94">
        <v>0</v>
      </c>
      <c r="P19" s="94">
        <v>0</v>
      </c>
      <c r="Q19" s="94">
        <v>0</v>
      </c>
      <c r="R19" s="94">
        <v>0</v>
      </c>
      <c r="S19" s="67">
        <v>0</v>
      </c>
      <c r="T19" s="103">
        <v>0</v>
      </c>
      <c r="U19" s="103">
        <v>0</v>
      </c>
      <c r="V19" s="103">
        <v>0</v>
      </c>
      <c r="W19" s="103">
        <v>0</v>
      </c>
      <c r="X19" s="37" t="s">
        <v>325</v>
      </c>
      <c r="Y19" s="69"/>
    </row>
    <row r="20" spans="1:25" x14ac:dyDescent="0.25">
      <c r="B20" s="36"/>
      <c r="C20" s="36"/>
      <c r="D20" s="34" t="s">
        <v>340</v>
      </c>
      <c r="E20" s="12" t="s">
        <v>341</v>
      </c>
      <c r="F20" s="104" t="s">
        <v>0</v>
      </c>
      <c r="G20" s="89">
        <v>1</v>
      </c>
      <c r="H20" s="89">
        <v>0</v>
      </c>
      <c r="I20" s="89">
        <v>2</v>
      </c>
      <c r="J20" s="89">
        <v>0</v>
      </c>
      <c r="K20" s="89">
        <v>2</v>
      </c>
      <c r="L20" s="94">
        <v>0</v>
      </c>
      <c r="M20" s="94">
        <v>2</v>
      </c>
      <c r="N20" s="94">
        <v>3</v>
      </c>
      <c r="O20" s="94">
        <v>0</v>
      </c>
      <c r="P20" s="94">
        <v>0</v>
      </c>
      <c r="Q20" s="94">
        <v>0</v>
      </c>
      <c r="R20" s="94">
        <v>0</v>
      </c>
      <c r="S20" s="67">
        <v>0</v>
      </c>
      <c r="T20" s="103">
        <v>0</v>
      </c>
      <c r="U20" s="103">
        <v>1</v>
      </c>
      <c r="V20" s="103">
        <v>2</v>
      </c>
      <c r="W20" s="103">
        <v>0</v>
      </c>
      <c r="X20" s="37" t="s">
        <v>325</v>
      </c>
      <c r="Y20" s="69"/>
    </row>
    <row r="21" spans="1:25" x14ac:dyDescent="0.25">
      <c r="B21" s="36"/>
      <c r="C21" s="36" t="s">
        <v>342</v>
      </c>
      <c r="D21" s="10" t="s">
        <v>149</v>
      </c>
      <c r="E21" s="10" t="s">
        <v>343</v>
      </c>
      <c r="F21" s="104" t="s">
        <v>0</v>
      </c>
      <c r="G21" s="89">
        <v>0</v>
      </c>
      <c r="H21" s="89">
        <v>0</v>
      </c>
      <c r="I21" s="89">
        <v>0</v>
      </c>
      <c r="J21" s="89">
        <v>0</v>
      </c>
      <c r="K21" s="89">
        <v>0</v>
      </c>
      <c r="L21" s="94">
        <v>0</v>
      </c>
      <c r="M21" s="94">
        <v>0</v>
      </c>
      <c r="N21" s="94">
        <v>0</v>
      </c>
      <c r="O21" s="94">
        <v>0</v>
      </c>
      <c r="P21" s="94">
        <v>0</v>
      </c>
      <c r="Q21" s="94">
        <v>0</v>
      </c>
      <c r="R21" s="94">
        <v>0</v>
      </c>
      <c r="S21" s="67">
        <v>0</v>
      </c>
      <c r="T21" s="103">
        <v>0</v>
      </c>
      <c r="U21" s="103">
        <v>0</v>
      </c>
      <c r="V21" s="103">
        <v>0</v>
      </c>
      <c r="W21" s="103">
        <v>0</v>
      </c>
      <c r="X21" s="37" t="s">
        <v>325</v>
      </c>
      <c r="Y21" s="69"/>
    </row>
    <row r="22" spans="1:25" x14ac:dyDescent="0.25">
      <c r="B22" s="36"/>
      <c r="C22" s="36" t="s">
        <v>344</v>
      </c>
      <c r="D22" s="10" t="s">
        <v>190</v>
      </c>
      <c r="E22" s="36" t="s">
        <v>345</v>
      </c>
      <c r="F22" s="104" t="s">
        <v>0</v>
      </c>
      <c r="G22" s="89">
        <v>0</v>
      </c>
      <c r="H22" s="89">
        <v>0</v>
      </c>
      <c r="I22" s="89">
        <v>0</v>
      </c>
      <c r="J22" s="89">
        <v>0</v>
      </c>
      <c r="K22" s="89">
        <v>0</v>
      </c>
      <c r="L22" s="94">
        <v>0</v>
      </c>
      <c r="M22" s="94">
        <v>0</v>
      </c>
      <c r="N22" s="94">
        <v>0</v>
      </c>
      <c r="O22" s="94">
        <v>0</v>
      </c>
      <c r="P22" s="94">
        <v>0</v>
      </c>
      <c r="Q22" s="94">
        <v>0</v>
      </c>
      <c r="R22" s="94">
        <v>0</v>
      </c>
      <c r="S22" s="67">
        <v>0</v>
      </c>
      <c r="T22" s="103">
        <v>0</v>
      </c>
      <c r="U22" s="103">
        <v>0</v>
      </c>
      <c r="V22" s="103">
        <v>0</v>
      </c>
      <c r="W22" s="103">
        <v>0</v>
      </c>
      <c r="X22" s="37" t="s">
        <v>325</v>
      </c>
      <c r="Y22" s="69"/>
    </row>
    <row r="23" spans="1:25" x14ac:dyDescent="0.25">
      <c r="B23" s="36"/>
      <c r="C23" s="36" t="s">
        <v>346</v>
      </c>
      <c r="D23" s="10" t="s">
        <v>195</v>
      </c>
      <c r="E23" s="10" t="s">
        <v>347</v>
      </c>
      <c r="F23" s="104" t="s">
        <v>0</v>
      </c>
      <c r="G23" s="89">
        <v>0</v>
      </c>
      <c r="H23" s="89">
        <v>0</v>
      </c>
      <c r="I23" s="89">
        <v>0</v>
      </c>
      <c r="J23" s="89">
        <v>0</v>
      </c>
      <c r="K23" s="89">
        <v>0</v>
      </c>
      <c r="L23" s="94">
        <v>0</v>
      </c>
      <c r="M23" s="94">
        <v>0</v>
      </c>
      <c r="N23" s="94">
        <v>0</v>
      </c>
      <c r="O23" s="94">
        <v>0</v>
      </c>
      <c r="P23" s="94">
        <v>0</v>
      </c>
      <c r="Q23" s="94">
        <v>0</v>
      </c>
      <c r="R23" s="94">
        <v>0</v>
      </c>
      <c r="S23" s="67">
        <v>0</v>
      </c>
      <c r="T23" s="103">
        <v>0</v>
      </c>
      <c r="U23" s="103">
        <v>0</v>
      </c>
      <c r="V23" s="103">
        <v>0</v>
      </c>
      <c r="W23" s="103">
        <v>0</v>
      </c>
      <c r="X23" s="37" t="s">
        <v>325</v>
      </c>
      <c r="Y23" s="69"/>
    </row>
    <row r="24" spans="1:25" x14ac:dyDescent="0.25">
      <c r="B24" s="36"/>
      <c r="C24" s="36" t="s">
        <v>348</v>
      </c>
      <c r="D24" s="10" t="s">
        <v>202</v>
      </c>
      <c r="E24" s="10" t="s">
        <v>349</v>
      </c>
      <c r="F24" s="104" t="s">
        <v>0</v>
      </c>
      <c r="G24" s="89">
        <v>0</v>
      </c>
      <c r="H24" s="89">
        <v>0</v>
      </c>
      <c r="I24" s="89">
        <v>0</v>
      </c>
      <c r="J24" s="89">
        <v>0</v>
      </c>
      <c r="K24" s="89">
        <v>0</v>
      </c>
      <c r="L24" s="94">
        <v>0</v>
      </c>
      <c r="M24" s="94">
        <v>0</v>
      </c>
      <c r="N24" s="94">
        <v>0</v>
      </c>
      <c r="O24" s="94">
        <v>0</v>
      </c>
      <c r="P24" s="94">
        <v>0</v>
      </c>
      <c r="Q24" s="94">
        <v>0</v>
      </c>
      <c r="R24" s="94">
        <v>0</v>
      </c>
      <c r="S24" s="67">
        <v>0</v>
      </c>
      <c r="T24" s="103">
        <v>0</v>
      </c>
      <c r="U24" s="103">
        <v>0</v>
      </c>
      <c r="V24" s="103">
        <v>0</v>
      </c>
      <c r="W24" s="103">
        <v>0</v>
      </c>
      <c r="X24" s="37" t="s">
        <v>325</v>
      </c>
      <c r="Y24" s="69"/>
    </row>
    <row r="25" spans="1:25" x14ac:dyDescent="0.25">
      <c r="B25" s="36"/>
      <c r="C25" s="36" t="s">
        <v>350</v>
      </c>
      <c r="D25" s="10" t="s">
        <v>206</v>
      </c>
      <c r="E25" s="10" t="s">
        <v>351</v>
      </c>
      <c r="F25" s="104" t="s">
        <v>0</v>
      </c>
      <c r="G25" s="89">
        <v>0</v>
      </c>
      <c r="H25" s="89">
        <v>0</v>
      </c>
      <c r="I25" s="89">
        <v>0</v>
      </c>
      <c r="J25" s="89">
        <v>4</v>
      </c>
      <c r="K25" s="89">
        <v>1</v>
      </c>
      <c r="L25" s="94">
        <v>0</v>
      </c>
      <c r="M25" s="94">
        <v>0</v>
      </c>
      <c r="N25" s="94">
        <v>4</v>
      </c>
      <c r="O25" s="94">
        <v>0</v>
      </c>
      <c r="P25" s="94">
        <v>0</v>
      </c>
      <c r="Q25" s="94">
        <v>0</v>
      </c>
      <c r="R25" s="94">
        <v>0</v>
      </c>
      <c r="S25" s="67">
        <v>0</v>
      </c>
      <c r="T25" s="103">
        <v>0</v>
      </c>
      <c r="U25" s="103">
        <v>0</v>
      </c>
      <c r="V25" s="103">
        <v>1</v>
      </c>
      <c r="W25" s="103">
        <v>0</v>
      </c>
      <c r="X25" s="37" t="s">
        <v>325</v>
      </c>
      <c r="Y25" s="69"/>
    </row>
    <row r="26" spans="1:25" x14ac:dyDescent="0.25">
      <c r="B26" s="36"/>
      <c r="C26" s="36" t="s">
        <v>352</v>
      </c>
      <c r="D26" s="10" t="s">
        <v>224</v>
      </c>
      <c r="E26" s="10" t="s">
        <v>353</v>
      </c>
      <c r="F26" s="104" t="s">
        <v>0</v>
      </c>
      <c r="G26" s="89">
        <v>1</v>
      </c>
      <c r="H26" s="89">
        <v>0</v>
      </c>
      <c r="I26" s="89">
        <v>0</v>
      </c>
      <c r="J26" s="89">
        <v>0</v>
      </c>
      <c r="K26" s="89">
        <v>1</v>
      </c>
      <c r="L26" s="94">
        <v>0</v>
      </c>
      <c r="M26" s="94">
        <v>0</v>
      </c>
      <c r="N26" s="94">
        <v>0</v>
      </c>
      <c r="O26" s="94">
        <v>0</v>
      </c>
      <c r="P26" s="94">
        <v>0</v>
      </c>
      <c r="Q26" s="94">
        <v>0</v>
      </c>
      <c r="R26" s="94">
        <v>0</v>
      </c>
      <c r="S26" s="67">
        <v>0</v>
      </c>
      <c r="T26" s="103">
        <v>0</v>
      </c>
      <c r="U26" s="103">
        <v>0</v>
      </c>
      <c r="V26" s="103">
        <v>0</v>
      </c>
      <c r="W26" s="103">
        <v>0</v>
      </c>
      <c r="X26" s="37" t="s">
        <v>325</v>
      </c>
      <c r="Y26" s="69"/>
    </row>
    <row r="27" spans="1:25" x14ac:dyDescent="0.25">
      <c r="A27" s="8" t="s">
        <v>321</v>
      </c>
      <c r="B27" s="36" t="s">
        <v>354</v>
      </c>
      <c r="C27" s="36" t="s">
        <v>355</v>
      </c>
      <c r="D27" s="36" t="s">
        <v>227</v>
      </c>
      <c r="E27" s="12" t="s">
        <v>356</v>
      </c>
      <c r="F27" s="104" t="s">
        <v>0</v>
      </c>
      <c r="G27" s="89">
        <v>0</v>
      </c>
      <c r="H27" s="89">
        <v>0</v>
      </c>
      <c r="I27" s="89">
        <v>0</v>
      </c>
      <c r="J27" s="89">
        <v>0</v>
      </c>
      <c r="K27" s="89">
        <v>0</v>
      </c>
      <c r="L27" s="89">
        <v>0</v>
      </c>
      <c r="M27" s="89">
        <v>0</v>
      </c>
      <c r="N27" s="89">
        <v>0</v>
      </c>
      <c r="O27" s="89">
        <v>0</v>
      </c>
      <c r="P27" s="94">
        <v>0</v>
      </c>
      <c r="Q27" s="94">
        <v>1</v>
      </c>
      <c r="R27" s="94">
        <v>0</v>
      </c>
      <c r="S27" s="67">
        <v>0</v>
      </c>
      <c r="T27" s="103">
        <v>0</v>
      </c>
      <c r="U27" s="103">
        <v>0</v>
      </c>
      <c r="V27" s="103">
        <v>0</v>
      </c>
      <c r="W27" s="103">
        <v>0</v>
      </c>
      <c r="X27" s="37" t="s">
        <v>325</v>
      </c>
      <c r="Y27" s="69"/>
    </row>
    <row r="28" spans="1:25" x14ac:dyDescent="0.25">
      <c r="B28" s="36"/>
      <c r="C28" s="36"/>
      <c r="D28" s="10" t="s">
        <v>357</v>
      </c>
      <c r="E28" s="12" t="s">
        <v>358</v>
      </c>
      <c r="F28" s="104" t="s">
        <v>0</v>
      </c>
      <c r="G28" s="89">
        <v>0</v>
      </c>
      <c r="H28" s="89">
        <v>0</v>
      </c>
      <c r="I28" s="89">
        <v>0</v>
      </c>
      <c r="J28" s="89">
        <v>0</v>
      </c>
      <c r="K28" s="89">
        <v>0</v>
      </c>
      <c r="L28" s="89">
        <v>0</v>
      </c>
      <c r="M28" s="89">
        <v>0</v>
      </c>
      <c r="N28" s="89">
        <v>0</v>
      </c>
      <c r="O28" s="89">
        <v>0</v>
      </c>
      <c r="P28" s="94">
        <v>0</v>
      </c>
      <c r="Q28" s="94">
        <v>0</v>
      </c>
      <c r="R28" s="94">
        <v>0</v>
      </c>
      <c r="S28" s="67">
        <v>0</v>
      </c>
      <c r="T28" s="103">
        <v>0</v>
      </c>
      <c r="U28" s="103">
        <v>0</v>
      </c>
      <c r="V28" s="103">
        <v>0</v>
      </c>
      <c r="W28" s="103">
        <v>0</v>
      </c>
      <c r="X28" s="37" t="s">
        <v>325</v>
      </c>
      <c r="Y28" s="69"/>
    </row>
    <row r="29" spans="1:25" x14ac:dyDescent="0.25">
      <c r="B29" s="36"/>
      <c r="C29" s="36"/>
      <c r="D29" s="10" t="s">
        <v>359</v>
      </c>
      <c r="E29" s="12" t="s">
        <v>360</v>
      </c>
      <c r="F29" s="104" t="s">
        <v>0</v>
      </c>
      <c r="G29" s="89">
        <v>0</v>
      </c>
      <c r="H29" s="89">
        <v>0</v>
      </c>
      <c r="I29" s="89">
        <v>0</v>
      </c>
      <c r="J29" s="89">
        <v>0</v>
      </c>
      <c r="K29" s="89">
        <v>0</v>
      </c>
      <c r="L29" s="89">
        <v>0</v>
      </c>
      <c r="M29" s="89">
        <v>0</v>
      </c>
      <c r="N29" s="89">
        <v>0</v>
      </c>
      <c r="O29" s="89">
        <v>0</v>
      </c>
      <c r="P29" s="94">
        <v>0</v>
      </c>
      <c r="Q29" s="94">
        <v>0</v>
      </c>
      <c r="R29" s="94">
        <v>0</v>
      </c>
      <c r="S29" s="67">
        <v>0</v>
      </c>
      <c r="T29" s="103">
        <v>0</v>
      </c>
      <c r="U29" s="103">
        <v>0</v>
      </c>
      <c r="V29" s="103">
        <v>0</v>
      </c>
      <c r="W29" s="103">
        <v>0</v>
      </c>
      <c r="X29" s="37" t="s">
        <v>325</v>
      </c>
      <c r="Y29" s="69"/>
    </row>
    <row r="30" spans="1:25" x14ac:dyDescent="0.25">
      <c r="B30" s="36"/>
      <c r="C30" s="36"/>
      <c r="D30" s="10" t="s">
        <v>361</v>
      </c>
      <c r="E30" s="12" t="s">
        <v>362</v>
      </c>
      <c r="F30" s="104" t="s">
        <v>0</v>
      </c>
      <c r="G30" s="89">
        <v>0</v>
      </c>
      <c r="H30" s="89">
        <v>0</v>
      </c>
      <c r="I30" s="89">
        <v>0</v>
      </c>
      <c r="J30" s="89">
        <v>0</v>
      </c>
      <c r="K30" s="89">
        <v>0</v>
      </c>
      <c r="L30" s="89">
        <v>0</v>
      </c>
      <c r="M30" s="89">
        <v>0</v>
      </c>
      <c r="N30" s="89">
        <v>0</v>
      </c>
      <c r="O30" s="89">
        <v>0</v>
      </c>
      <c r="P30" s="94">
        <v>0</v>
      </c>
      <c r="Q30" s="94">
        <v>0</v>
      </c>
      <c r="R30" s="94">
        <v>0</v>
      </c>
      <c r="S30" s="67">
        <v>0</v>
      </c>
      <c r="T30" s="103">
        <v>0</v>
      </c>
      <c r="U30" s="103">
        <v>0</v>
      </c>
      <c r="V30" s="103">
        <v>0</v>
      </c>
      <c r="W30" s="103">
        <v>0</v>
      </c>
      <c r="X30" s="37" t="s">
        <v>325</v>
      </c>
      <c r="Y30" s="69"/>
    </row>
    <row r="31" spans="1:25" x14ac:dyDescent="0.25">
      <c r="B31" s="36"/>
      <c r="C31" s="36"/>
      <c r="D31" s="10" t="s">
        <v>363</v>
      </c>
      <c r="E31" s="38" t="s">
        <v>364</v>
      </c>
      <c r="F31" s="104" t="s">
        <v>0</v>
      </c>
      <c r="G31" s="89">
        <v>0</v>
      </c>
      <c r="H31" s="89">
        <v>0</v>
      </c>
      <c r="I31" s="89">
        <v>0</v>
      </c>
      <c r="J31" s="89">
        <v>0</v>
      </c>
      <c r="K31" s="89">
        <v>0</v>
      </c>
      <c r="L31" s="89">
        <v>0</v>
      </c>
      <c r="M31" s="89">
        <v>0</v>
      </c>
      <c r="N31" s="89">
        <v>0</v>
      </c>
      <c r="O31" s="89">
        <v>0</v>
      </c>
      <c r="P31" s="94">
        <v>0</v>
      </c>
      <c r="Q31" s="94">
        <v>0</v>
      </c>
      <c r="R31" s="94">
        <v>0</v>
      </c>
      <c r="S31" s="67">
        <v>0</v>
      </c>
      <c r="T31" s="103">
        <v>0</v>
      </c>
      <c r="U31" s="103">
        <v>0</v>
      </c>
      <c r="V31" s="103">
        <v>0</v>
      </c>
      <c r="W31" s="103">
        <v>0</v>
      </c>
      <c r="X31" s="37" t="s">
        <v>325</v>
      </c>
      <c r="Y31" s="69"/>
    </row>
    <row r="32" spans="1:25" ht="30" x14ac:dyDescent="0.25">
      <c r="B32" s="36"/>
      <c r="C32" s="36" t="s">
        <v>365</v>
      </c>
      <c r="D32" s="10" t="s">
        <v>366</v>
      </c>
      <c r="E32" s="38" t="s">
        <v>367</v>
      </c>
      <c r="F32" s="104" t="s">
        <v>0</v>
      </c>
      <c r="G32" s="89">
        <v>0</v>
      </c>
      <c r="H32" s="89">
        <v>0</v>
      </c>
      <c r="I32" s="89">
        <v>0</v>
      </c>
      <c r="J32" s="89">
        <v>0</v>
      </c>
      <c r="K32" s="89">
        <v>0</v>
      </c>
      <c r="L32" s="89">
        <v>0</v>
      </c>
      <c r="M32" s="89">
        <v>0</v>
      </c>
      <c r="N32" s="89">
        <v>0</v>
      </c>
      <c r="O32" s="89">
        <v>0</v>
      </c>
      <c r="P32" s="94">
        <v>0</v>
      </c>
      <c r="Q32" s="94">
        <v>0</v>
      </c>
      <c r="R32" s="94">
        <v>0</v>
      </c>
      <c r="S32" s="67">
        <v>0</v>
      </c>
      <c r="T32" s="103">
        <v>0</v>
      </c>
      <c r="U32" s="103">
        <v>0</v>
      </c>
      <c r="V32" s="103">
        <v>0</v>
      </c>
      <c r="W32" s="103">
        <v>0</v>
      </c>
      <c r="X32" s="37" t="s">
        <v>325</v>
      </c>
      <c r="Y32" s="69"/>
    </row>
    <row r="33" spans="1:25" x14ac:dyDescent="0.25">
      <c r="B33" s="36"/>
      <c r="C33" s="36"/>
      <c r="D33" s="10" t="s">
        <v>368</v>
      </c>
      <c r="E33" s="38" t="s">
        <v>369</v>
      </c>
      <c r="F33" s="104" t="s">
        <v>0</v>
      </c>
      <c r="G33" s="89">
        <v>0</v>
      </c>
      <c r="H33" s="89">
        <v>0</v>
      </c>
      <c r="I33" s="89">
        <v>0</v>
      </c>
      <c r="J33" s="89">
        <v>0</v>
      </c>
      <c r="K33" s="89">
        <v>0</v>
      </c>
      <c r="L33" s="89">
        <v>0</v>
      </c>
      <c r="M33" s="89">
        <v>0</v>
      </c>
      <c r="N33" s="89">
        <v>0</v>
      </c>
      <c r="O33" s="89">
        <v>0</v>
      </c>
      <c r="P33" s="94">
        <v>0</v>
      </c>
      <c r="Q33" s="94">
        <v>0</v>
      </c>
      <c r="R33" s="94">
        <v>0</v>
      </c>
      <c r="S33" s="67">
        <v>0</v>
      </c>
      <c r="T33" s="103">
        <v>0</v>
      </c>
      <c r="U33" s="103">
        <v>0</v>
      </c>
      <c r="V33" s="103">
        <v>0</v>
      </c>
      <c r="W33" s="103">
        <v>0</v>
      </c>
      <c r="X33" s="37" t="s">
        <v>325</v>
      </c>
      <c r="Y33" s="69"/>
    </row>
    <row r="34" spans="1:25" x14ac:dyDescent="0.25">
      <c r="B34" s="36"/>
      <c r="C34" s="36"/>
      <c r="D34" s="10" t="s">
        <v>370</v>
      </c>
      <c r="E34" s="12" t="s">
        <v>371</v>
      </c>
      <c r="F34" s="104" t="s">
        <v>0</v>
      </c>
      <c r="G34" s="89">
        <v>0</v>
      </c>
      <c r="H34" s="89">
        <v>0</v>
      </c>
      <c r="I34" s="89">
        <v>0</v>
      </c>
      <c r="J34" s="89">
        <v>0</v>
      </c>
      <c r="K34" s="89">
        <v>0</v>
      </c>
      <c r="L34" s="89">
        <v>0</v>
      </c>
      <c r="M34" s="89">
        <v>0</v>
      </c>
      <c r="N34" s="89">
        <v>0</v>
      </c>
      <c r="O34" s="89">
        <v>0</v>
      </c>
      <c r="P34" s="94">
        <v>0</v>
      </c>
      <c r="Q34" s="94">
        <v>0</v>
      </c>
      <c r="R34" s="94">
        <v>0</v>
      </c>
      <c r="S34" s="67">
        <v>0</v>
      </c>
      <c r="T34" s="103">
        <v>0</v>
      </c>
      <c r="U34" s="103">
        <v>0</v>
      </c>
      <c r="V34" s="103">
        <v>0</v>
      </c>
      <c r="W34" s="103">
        <v>0</v>
      </c>
      <c r="X34" s="37" t="s">
        <v>325</v>
      </c>
      <c r="Y34" s="69"/>
    </row>
    <row r="35" spans="1:25" x14ac:dyDescent="0.25">
      <c r="B35" s="36"/>
      <c r="C35" s="36"/>
      <c r="D35" s="10" t="s">
        <v>372</v>
      </c>
      <c r="E35" s="12" t="s">
        <v>373</v>
      </c>
      <c r="F35" s="104" t="s">
        <v>0</v>
      </c>
      <c r="G35" s="89">
        <v>0</v>
      </c>
      <c r="H35" s="89">
        <v>0</v>
      </c>
      <c r="I35" s="89">
        <v>0</v>
      </c>
      <c r="J35" s="89">
        <v>0</v>
      </c>
      <c r="K35" s="89">
        <v>0</v>
      </c>
      <c r="L35" s="89">
        <v>0</v>
      </c>
      <c r="M35" s="89">
        <v>0</v>
      </c>
      <c r="N35" s="89">
        <v>0</v>
      </c>
      <c r="O35" s="89">
        <v>0</v>
      </c>
      <c r="P35" s="94">
        <v>0</v>
      </c>
      <c r="Q35" s="94">
        <v>0</v>
      </c>
      <c r="R35" s="94">
        <v>0</v>
      </c>
      <c r="S35" s="67">
        <v>0</v>
      </c>
      <c r="T35" s="103">
        <v>0</v>
      </c>
      <c r="U35" s="103">
        <v>0</v>
      </c>
      <c r="V35" s="103">
        <v>0</v>
      </c>
      <c r="W35" s="103">
        <v>0</v>
      </c>
      <c r="X35" s="37" t="s">
        <v>325</v>
      </c>
      <c r="Y35" s="69"/>
    </row>
    <row r="36" spans="1:25" x14ac:dyDescent="0.25">
      <c r="B36" s="36"/>
      <c r="C36" s="36"/>
      <c r="D36" s="10" t="s">
        <v>374</v>
      </c>
      <c r="E36" s="12" t="s">
        <v>375</v>
      </c>
      <c r="F36" s="104" t="s">
        <v>0</v>
      </c>
      <c r="G36" s="89">
        <v>0</v>
      </c>
      <c r="H36" s="89">
        <v>0</v>
      </c>
      <c r="I36" s="89">
        <v>0</v>
      </c>
      <c r="J36" s="89">
        <v>0</v>
      </c>
      <c r="K36" s="89">
        <v>0</v>
      </c>
      <c r="L36" s="89">
        <v>0</v>
      </c>
      <c r="M36" s="89">
        <v>0</v>
      </c>
      <c r="N36" s="89">
        <v>0</v>
      </c>
      <c r="O36" s="89">
        <v>0</v>
      </c>
      <c r="P36" s="94">
        <v>0</v>
      </c>
      <c r="Q36" s="94">
        <v>0</v>
      </c>
      <c r="R36" s="94">
        <v>0</v>
      </c>
      <c r="S36" s="67">
        <v>0</v>
      </c>
      <c r="T36" s="103">
        <v>0</v>
      </c>
      <c r="U36" s="103">
        <v>0</v>
      </c>
      <c r="V36" s="103">
        <v>0</v>
      </c>
      <c r="W36" s="103">
        <v>0</v>
      </c>
      <c r="X36" s="37" t="s">
        <v>325</v>
      </c>
      <c r="Y36" s="69"/>
    </row>
    <row r="37" spans="1:25" x14ac:dyDescent="0.25">
      <c r="B37" s="36"/>
      <c r="C37" s="36"/>
      <c r="D37" s="10" t="s">
        <v>376</v>
      </c>
      <c r="E37" s="12" t="s">
        <v>377</v>
      </c>
      <c r="F37" s="104" t="s">
        <v>0</v>
      </c>
      <c r="G37" s="89">
        <v>0</v>
      </c>
      <c r="H37" s="89">
        <v>0</v>
      </c>
      <c r="I37" s="89">
        <v>0</v>
      </c>
      <c r="J37" s="89">
        <v>0</v>
      </c>
      <c r="K37" s="89">
        <v>0</v>
      </c>
      <c r="L37" s="89">
        <v>0</v>
      </c>
      <c r="M37" s="89">
        <v>0</v>
      </c>
      <c r="N37" s="89">
        <v>0</v>
      </c>
      <c r="O37" s="89">
        <v>0</v>
      </c>
      <c r="P37" s="94">
        <v>0</v>
      </c>
      <c r="Q37" s="94">
        <v>0</v>
      </c>
      <c r="R37" s="94">
        <v>0</v>
      </c>
      <c r="S37" s="67">
        <v>0</v>
      </c>
      <c r="T37" s="103">
        <v>0</v>
      </c>
      <c r="U37" s="103">
        <v>0</v>
      </c>
      <c r="V37" s="103">
        <v>0</v>
      </c>
      <c r="W37" s="103">
        <v>0</v>
      </c>
      <c r="X37" s="37" t="s">
        <v>325</v>
      </c>
      <c r="Y37" s="69"/>
    </row>
    <row r="38" spans="1:25" x14ac:dyDescent="0.25">
      <c r="B38" s="36"/>
      <c r="C38" s="36"/>
      <c r="D38" s="10" t="s">
        <v>378</v>
      </c>
      <c r="E38" s="12" t="s">
        <v>379</v>
      </c>
      <c r="F38" s="104" t="s">
        <v>0</v>
      </c>
      <c r="G38" s="89">
        <v>0</v>
      </c>
      <c r="H38" s="89">
        <v>0</v>
      </c>
      <c r="I38" s="89">
        <v>0</v>
      </c>
      <c r="J38" s="89">
        <v>0</v>
      </c>
      <c r="K38" s="89">
        <v>0</v>
      </c>
      <c r="L38" s="89">
        <v>0</v>
      </c>
      <c r="M38" s="89">
        <v>0</v>
      </c>
      <c r="N38" s="89">
        <v>0</v>
      </c>
      <c r="O38" s="89">
        <v>0</v>
      </c>
      <c r="P38" s="94">
        <v>0</v>
      </c>
      <c r="Q38" s="94">
        <v>0</v>
      </c>
      <c r="R38" s="94">
        <v>0</v>
      </c>
      <c r="S38" s="67">
        <v>0</v>
      </c>
      <c r="T38" s="103">
        <v>0</v>
      </c>
      <c r="U38" s="103">
        <v>0</v>
      </c>
      <c r="V38" s="103">
        <v>0</v>
      </c>
      <c r="W38" s="103">
        <v>0</v>
      </c>
      <c r="X38" s="37" t="s">
        <v>325</v>
      </c>
      <c r="Y38" s="69"/>
    </row>
    <row r="39" spans="1:25" x14ac:dyDescent="0.25">
      <c r="B39" s="36"/>
      <c r="C39" s="36"/>
      <c r="D39" s="34" t="s">
        <v>380</v>
      </c>
      <c r="E39" s="12" t="s">
        <v>381</v>
      </c>
      <c r="F39" s="104" t="s">
        <v>0</v>
      </c>
      <c r="G39" s="89">
        <v>0</v>
      </c>
      <c r="H39" s="89">
        <v>0</v>
      </c>
      <c r="I39" s="89">
        <v>0</v>
      </c>
      <c r="J39" s="89">
        <v>0</v>
      </c>
      <c r="K39" s="89">
        <v>0</v>
      </c>
      <c r="L39" s="89">
        <v>0</v>
      </c>
      <c r="M39" s="89">
        <v>0</v>
      </c>
      <c r="N39" s="89">
        <v>0</v>
      </c>
      <c r="O39" s="89">
        <v>0</v>
      </c>
      <c r="P39" s="94">
        <v>0</v>
      </c>
      <c r="Q39" s="94">
        <v>0</v>
      </c>
      <c r="R39" s="94">
        <v>0</v>
      </c>
      <c r="S39" s="67">
        <v>0</v>
      </c>
      <c r="T39" s="103">
        <v>0</v>
      </c>
      <c r="U39" s="103">
        <v>0</v>
      </c>
      <c r="V39" s="103">
        <v>0</v>
      </c>
      <c r="W39" s="103">
        <v>0</v>
      </c>
      <c r="X39" s="37" t="s">
        <v>325</v>
      </c>
      <c r="Y39" s="69"/>
    </row>
    <row r="40" spans="1:25" x14ac:dyDescent="0.25">
      <c r="B40" s="36"/>
      <c r="C40" s="36" t="s">
        <v>382</v>
      </c>
      <c r="D40" s="10" t="s">
        <v>383</v>
      </c>
      <c r="E40" s="10" t="s">
        <v>384</v>
      </c>
      <c r="F40" s="104" t="s">
        <v>0</v>
      </c>
      <c r="G40" s="89">
        <v>0</v>
      </c>
      <c r="H40" s="89">
        <v>0</v>
      </c>
      <c r="I40" s="89">
        <v>0</v>
      </c>
      <c r="J40" s="89">
        <v>0</v>
      </c>
      <c r="K40" s="89">
        <v>0</v>
      </c>
      <c r="L40" s="89">
        <v>0</v>
      </c>
      <c r="M40" s="89">
        <v>0</v>
      </c>
      <c r="N40" s="89">
        <v>0</v>
      </c>
      <c r="O40" s="89">
        <v>0</v>
      </c>
      <c r="P40" s="94">
        <v>0</v>
      </c>
      <c r="Q40" s="94">
        <v>0</v>
      </c>
      <c r="R40" s="94">
        <v>0</v>
      </c>
      <c r="S40" s="67">
        <v>0</v>
      </c>
      <c r="T40" s="103">
        <v>0</v>
      </c>
      <c r="U40" s="103">
        <v>0</v>
      </c>
      <c r="V40" s="103">
        <v>0</v>
      </c>
      <c r="W40" s="103">
        <v>0</v>
      </c>
      <c r="X40" s="37" t="s">
        <v>325</v>
      </c>
      <c r="Y40" s="69"/>
    </row>
    <row r="41" spans="1:25" x14ac:dyDescent="0.25">
      <c r="B41" s="36"/>
      <c r="C41" s="36" t="s">
        <v>385</v>
      </c>
      <c r="D41" s="10" t="s">
        <v>386</v>
      </c>
      <c r="E41" s="36" t="s">
        <v>387</v>
      </c>
      <c r="F41" s="104" t="s">
        <v>0</v>
      </c>
      <c r="G41" s="89">
        <v>0</v>
      </c>
      <c r="H41" s="89">
        <v>0</v>
      </c>
      <c r="I41" s="89">
        <v>0</v>
      </c>
      <c r="J41" s="89">
        <v>0</v>
      </c>
      <c r="K41" s="89">
        <v>0</v>
      </c>
      <c r="L41" s="89">
        <v>0</v>
      </c>
      <c r="M41" s="89">
        <v>0</v>
      </c>
      <c r="N41" s="89">
        <v>0</v>
      </c>
      <c r="O41" s="89">
        <v>0</v>
      </c>
      <c r="P41" s="94">
        <v>0</v>
      </c>
      <c r="Q41" s="94">
        <v>0</v>
      </c>
      <c r="R41" s="94">
        <v>0</v>
      </c>
      <c r="S41" s="67">
        <v>0</v>
      </c>
      <c r="T41" s="103">
        <v>0</v>
      </c>
      <c r="U41" s="103">
        <v>0</v>
      </c>
      <c r="V41" s="103">
        <v>0</v>
      </c>
      <c r="W41" s="103">
        <v>0</v>
      </c>
      <c r="X41" s="37" t="s">
        <v>325</v>
      </c>
      <c r="Y41" s="69"/>
    </row>
    <row r="42" spans="1:25" x14ac:dyDescent="0.25">
      <c r="B42" s="36"/>
      <c r="C42" s="36" t="s">
        <v>388</v>
      </c>
      <c r="D42" s="10" t="s">
        <v>389</v>
      </c>
      <c r="E42" s="10" t="s">
        <v>347</v>
      </c>
      <c r="F42" s="104" t="s">
        <v>0</v>
      </c>
      <c r="G42" s="89">
        <v>0</v>
      </c>
      <c r="H42" s="89">
        <v>0</v>
      </c>
      <c r="I42" s="89">
        <v>0</v>
      </c>
      <c r="J42" s="89">
        <v>0</v>
      </c>
      <c r="K42" s="89">
        <v>0</v>
      </c>
      <c r="L42" s="89">
        <v>0</v>
      </c>
      <c r="M42" s="89">
        <v>0</v>
      </c>
      <c r="N42" s="89">
        <v>0</v>
      </c>
      <c r="O42" s="89">
        <v>0</v>
      </c>
      <c r="P42" s="94">
        <v>0</v>
      </c>
      <c r="Q42" s="94">
        <v>0</v>
      </c>
      <c r="R42" s="94">
        <v>0</v>
      </c>
      <c r="S42" s="67">
        <v>0</v>
      </c>
      <c r="T42" s="103">
        <v>0</v>
      </c>
      <c r="U42" s="103">
        <v>0</v>
      </c>
      <c r="V42" s="103">
        <v>0</v>
      </c>
      <c r="W42" s="103">
        <v>0</v>
      </c>
      <c r="X42" s="37" t="s">
        <v>325</v>
      </c>
      <c r="Y42" s="69"/>
    </row>
    <row r="43" spans="1:25" x14ac:dyDescent="0.25">
      <c r="B43" s="36"/>
      <c r="C43" s="36" t="s">
        <v>390</v>
      </c>
      <c r="D43" s="10" t="s">
        <v>391</v>
      </c>
      <c r="E43" s="10" t="s">
        <v>392</v>
      </c>
      <c r="F43" s="104" t="s">
        <v>0</v>
      </c>
      <c r="G43" s="89">
        <v>0</v>
      </c>
      <c r="H43" s="89">
        <v>0</v>
      </c>
      <c r="I43" s="89">
        <v>0</v>
      </c>
      <c r="J43" s="89">
        <v>0</v>
      </c>
      <c r="K43" s="89">
        <v>0</v>
      </c>
      <c r="L43" s="89">
        <v>0</v>
      </c>
      <c r="M43" s="89">
        <v>0</v>
      </c>
      <c r="N43" s="89">
        <v>0</v>
      </c>
      <c r="O43" s="89">
        <v>0</v>
      </c>
      <c r="P43" s="94">
        <v>0</v>
      </c>
      <c r="Q43" s="94">
        <v>0</v>
      </c>
      <c r="R43" s="94">
        <v>0</v>
      </c>
      <c r="S43" s="67">
        <v>0</v>
      </c>
      <c r="T43" s="103">
        <v>0</v>
      </c>
      <c r="U43" s="103">
        <v>0</v>
      </c>
      <c r="V43" s="103">
        <v>0</v>
      </c>
      <c r="W43" s="103">
        <v>0</v>
      </c>
      <c r="X43" s="37" t="s">
        <v>325</v>
      </c>
      <c r="Y43" s="69"/>
    </row>
    <row r="44" spans="1:25" x14ac:dyDescent="0.25">
      <c r="B44" s="36"/>
      <c r="C44" s="36" t="s">
        <v>393</v>
      </c>
      <c r="D44" s="10" t="s">
        <v>394</v>
      </c>
      <c r="E44" s="10" t="s">
        <v>395</v>
      </c>
      <c r="F44" s="104" t="s">
        <v>0</v>
      </c>
      <c r="G44" s="89">
        <v>0</v>
      </c>
      <c r="H44" s="89">
        <v>0</v>
      </c>
      <c r="I44" s="89">
        <v>0</v>
      </c>
      <c r="J44" s="89">
        <v>0</v>
      </c>
      <c r="K44" s="89">
        <v>0</v>
      </c>
      <c r="L44" s="89">
        <v>0</v>
      </c>
      <c r="M44" s="89">
        <v>0</v>
      </c>
      <c r="N44" s="89">
        <v>0</v>
      </c>
      <c r="O44" s="89">
        <v>0</v>
      </c>
      <c r="P44" s="94">
        <v>0</v>
      </c>
      <c r="Q44" s="94">
        <v>0</v>
      </c>
      <c r="R44" s="94">
        <v>0</v>
      </c>
      <c r="S44" s="67">
        <v>0</v>
      </c>
      <c r="T44" s="103">
        <v>0</v>
      </c>
      <c r="U44" s="103">
        <v>0</v>
      </c>
      <c r="V44" s="103">
        <v>0</v>
      </c>
      <c r="W44" s="103">
        <v>0</v>
      </c>
      <c r="X44" s="37" t="s">
        <v>325</v>
      </c>
      <c r="Y44" s="69"/>
    </row>
    <row r="45" spans="1:25" x14ac:dyDescent="0.25">
      <c r="B45" s="36"/>
      <c r="C45" s="36" t="s">
        <v>396</v>
      </c>
      <c r="D45" s="10" t="s">
        <v>397</v>
      </c>
      <c r="E45" s="10" t="s">
        <v>398</v>
      </c>
      <c r="F45" s="104" t="s">
        <v>0</v>
      </c>
      <c r="G45" s="89">
        <v>0</v>
      </c>
      <c r="H45" s="89">
        <v>0</v>
      </c>
      <c r="I45" s="89">
        <v>0</v>
      </c>
      <c r="J45" s="89">
        <v>0</v>
      </c>
      <c r="K45" s="89">
        <v>0</v>
      </c>
      <c r="L45" s="89">
        <v>0</v>
      </c>
      <c r="M45" s="89">
        <v>0</v>
      </c>
      <c r="N45" s="89">
        <v>0</v>
      </c>
      <c r="O45" s="89">
        <v>0</v>
      </c>
      <c r="P45" s="94">
        <v>0</v>
      </c>
      <c r="Q45" s="94">
        <v>0</v>
      </c>
      <c r="R45" s="94">
        <v>0</v>
      </c>
      <c r="S45" s="67">
        <v>0</v>
      </c>
      <c r="T45" s="103">
        <v>0</v>
      </c>
      <c r="U45" s="103">
        <v>0</v>
      </c>
      <c r="V45" s="103">
        <v>0</v>
      </c>
      <c r="W45" s="103">
        <v>0</v>
      </c>
      <c r="X45" s="37" t="s">
        <v>325</v>
      </c>
      <c r="Y45" s="69"/>
    </row>
    <row r="46" spans="1:25" x14ac:dyDescent="0.25">
      <c r="A46" s="8" t="s">
        <v>321</v>
      </c>
      <c r="B46" s="36" t="s">
        <v>399</v>
      </c>
      <c r="C46" s="36" t="s">
        <v>400</v>
      </c>
      <c r="D46" s="36" t="s">
        <v>401</v>
      </c>
      <c r="E46" s="12" t="s">
        <v>324</v>
      </c>
      <c r="F46" s="104" t="s">
        <v>0</v>
      </c>
      <c r="G46" s="89">
        <v>22</v>
      </c>
      <c r="H46" s="89">
        <v>13</v>
      </c>
      <c r="I46" s="89">
        <v>13</v>
      </c>
      <c r="J46" s="89">
        <v>20</v>
      </c>
      <c r="K46" s="89">
        <v>31</v>
      </c>
      <c r="L46" s="94">
        <v>0</v>
      </c>
      <c r="M46" s="94">
        <v>7</v>
      </c>
      <c r="N46" s="94">
        <v>12</v>
      </c>
      <c r="O46" s="94">
        <v>0</v>
      </c>
      <c r="P46" s="94">
        <v>0</v>
      </c>
      <c r="Q46" s="94">
        <v>4</v>
      </c>
      <c r="R46" s="94">
        <v>13</v>
      </c>
      <c r="S46" s="67">
        <v>0</v>
      </c>
      <c r="T46" s="103">
        <v>0</v>
      </c>
      <c r="U46" s="103">
        <v>5</v>
      </c>
      <c r="V46" s="103">
        <v>16</v>
      </c>
      <c r="W46" s="103">
        <v>1</v>
      </c>
      <c r="X46" s="37" t="s">
        <v>325</v>
      </c>
      <c r="Y46" s="69"/>
    </row>
    <row r="47" spans="1:25" x14ac:dyDescent="0.25">
      <c r="B47" s="36"/>
      <c r="C47" s="36"/>
      <c r="D47" s="10" t="s">
        <v>402</v>
      </c>
      <c r="E47" s="12" t="s">
        <v>326</v>
      </c>
      <c r="F47" s="104" t="s">
        <v>0</v>
      </c>
      <c r="G47" s="89">
        <v>29</v>
      </c>
      <c r="H47" s="89">
        <v>16</v>
      </c>
      <c r="I47" s="89">
        <v>18</v>
      </c>
      <c r="J47" s="89">
        <v>16</v>
      </c>
      <c r="K47" s="89">
        <v>25</v>
      </c>
      <c r="L47" s="94">
        <v>0</v>
      </c>
      <c r="M47" s="94">
        <v>4</v>
      </c>
      <c r="N47" s="94">
        <v>18</v>
      </c>
      <c r="O47" s="94">
        <v>0</v>
      </c>
      <c r="P47" s="94">
        <v>0</v>
      </c>
      <c r="Q47" s="94">
        <v>6</v>
      </c>
      <c r="R47" s="94">
        <v>15</v>
      </c>
      <c r="S47" s="67">
        <v>0</v>
      </c>
      <c r="T47" s="103">
        <v>0</v>
      </c>
      <c r="U47" s="103">
        <v>4</v>
      </c>
      <c r="V47" s="103">
        <v>17</v>
      </c>
      <c r="W47" s="103">
        <v>0</v>
      </c>
      <c r="X47" s="37" t="s">
        <v>325</v>
      </c>
      <c r="Y47" s="69"/>
    </row>
    <row r="48" spans="1:25" x14ac:dyDescent="0.25">
      <c r="B48" s="36"/>
      <c r="C48" s="36"/>
      <c r="D48" s="10" t="s">
        <v>403</v>
      </c>
      <c r="E48" s="12" t="s">
        <v>327</v>
      </c>
      <c r="F48" s="104" t="s">
        <v>0</v>
      </c>
      <c r="G48" s="89">
        <v>1</v>
      </c>
      <c r="H48" s="89">
        <v>0</v>
      </c>
      <c r="I48" s="89">
        <v>0</v>
      </c>
      <c r="J48" s="89">
        <v>1</v>
      </c>
      <c r="K48" s="89">
        <v>0</v>
      </c>
      <c r="L48" s="94">
        <v>0</v>
      </c>
      <c r="M48" s="94">
        <v>0</v>
      </c>
      <c r="N48" s="94">
        <v>0</v>
      </c>
      <c r="O48" s="94">
        <v>0</v>
      </c>
      <c r="P48" s="94">
        <v>0</v>
      </c>
      <c r="Q48" s="94">
        <v>0</v>
      </c>
      <c r="R48" s="94">
        <v>0</v>
      </c>
      <c r="S48" s="67">
        <v>0</v>
      </c>
      <c r="T48" s="103">
        <v>0</v>
      </c>
      <c r="U48" s="103">
        <v>0</v>
      </c>
      <c r="V48" s="103">
        <v>0</v>
      </c>
      <c r="W48" s="103">
        <v>0</v>
      </c>
      <c r="X48" s="37" t="s">
        <v>325</v>
      </c>
      <c r="Y48" s="69"/>
    </row>
    <row r="49" spans="2:25" x14ac:dyDescent="0.25">
      <c r="B49" s="36"/>
      <c r="C49" s="36"/>
      <c r="D49" s="10" t="s">
        <v>404</v>
      </c>
      <c r="E49" s="12" t="s">
        <v>328</v>
      </c>
      <c r="F49" s="104" t="s">
        <v>0</v>
      </c>
      <c r="G49" s="89">
        <v>3</v>
      </c>
      <c r="H49" s="89">
        <v>4</v>
      </c>
      <c r="I49" s="89">
        <v>2</v>
      </c>
      <c r="J49" s="89">
        <v>8</v>
      </c>
      <c r="K49" s="89">
        <v>2</v>
      </c>
      <c r="L49" s="94">
        <v>0</v>
      </c>
      <c r="M49" s="94">
        <v>1</v>
      </c>
      <c r="N49" s="94">
        <v>3</v>
      </c>
      <c r="O49" s="94">
        <v>0</v>
      </c>
      <c r="P49" s="94">
        <v>0</v>
      </c>
      <c r="Q49" s="94">
        <v>0</v>
      </c>
      <c r="R49" s="94">
        <v>1</v>
      </c>
      <c r="S49" s="67">
        <v>0</v>
      </c>
      <c r="T49" s="103">
        <v>1</v>
      </c>
      <c r="U49" s="103">
        <v>1</v>
      </c>
      <c r="V49" s="103">
        <v>3</v>
      </c>
      <c r="W49" s="103">
        <v>0</v>
      </c>
      <c r="X49" s="37" t="s">
        <v>325</v>
      </c>
      <c r="Y49" s="69"/>
    </row>
    <row r="50" spans="2:25" x14ac:dyDescent="0.25">
      <c r="B50" s="36"/>
      <c r="C50" s="36"/>
      <c r="D50" s="10" t="s">
        <v>405</v>
      </c>
      <c r="E50" s="38" t="s">
        <v>329</v>
      </c>
      <c r="F50" s="104" t="s">
        <v>0</v>
      </c>
      <c r="G50" s="89">
        <v>2</v>
      </c>
      <c r="H50" s="89">
        <v>1</v>
      </c>
      <c r="I50" s="89">
        <v>3</v>
      </c>
      <c r="J50" s="89">
        <v>2</v>
      </c>
      <c r="K50" s="89">
        <v>2</v>
      </c>
      <c r="L50" s="94">
        <v>0</v>
      </c>
      <c r="M50" s="94">
        <v>2</v>
      </c>
      <c r="N50" s="94">
        <v>3</v>
      </c>
      <c r="O50" s="94">
        <v>0</v>
      </c>
      <c r="P50" s="94">
        <v>0</v>
      </c>
      <c r="Q50" s="94">
        <v>2</v>
      </c>
      <c r="R50" s="94">
        <v>3</v>
      </c>
      <c r="S50" s="67">
        <v>0</v>
      </c>
      <c r="T50" s="103">
        <v>0</v>
      </c>
      <c r="U50" s="103">
        <v>0</v>
      </c>
      <c r="V50" s="103">
        <v>1</v>
      </c>
      <c r="W50" s="103">
        <v>0</v>
      </c>
      <c r="X50" s="37" t="s">
        <v>325</v>
      </c>
      <c r="Y50" s="69"/>
    </row>
    <row r="51" spans="2:25" x14ac:dyDescent="0.25">
      <c r="B51" s="36"/>
      <c r="C51" s="36" t="s">
        <v>406</v>
      </c>
      <c r="D51" s="10" t="s">
        <v>407</v>
      </c>
      <c r="E51" s="38" t="s">
        <v>408</v>
      </c>
      <c r="F51" s="104" t="s">
        <v>0</v>
      </c>
      <c r="G51" s="89">
        <v>0</v>
      </c>
      <c r="H51" s="89">
        <v>0</v>
      </c>
      <c r="I51" s="89">
        <v>0</v>
      </c>
      <c r="J51" s="89">
        <v>0</v>
      </c>
      <c r="K51" s="89">
        <v>0</v>
      </c>
      <c r="L51" s="94">
        <v>0</v>
      </c>
      <c r="M51" s="94">
        <v>0</v>
      </c>
      <c r="N51" s="94">
        <v>0</v>
      </c>
      <c r="O51" s="94">
        <v>0</v>
      </c>
      <c r="P51" s="94">
        <v>0</v>
      </c>
      <c r="Q51" s="94">
        <v>0</v>
      </c>
      <c r="R51" s="94">
        <v>0</v>
      </c>
      <c r="S51" s="67">
        <v>0</v>
      </c>
      <c r="T51" s="103">
        <v>0</v>
      </c>
      <c r="U51" s="103">
        <v>0</v>
      </c>
      <c r="V51" s="103">
        <v>0</v>
      </c>
      <c r="W51" s="103">
        <v>0</v>
      </c>
      <c r="X51" s="37" t="s">
        <v>325</v>
      </c>
      <c r="Y51" s="69"/>
    </row>
    <row r="52" spans="2:25" x14ac:dyDescent="0.25">
      <c r="B52" s="36"/>
      <c r="C52" s="36"/>
      <c r="D52" s="10" t="s">
        <v>409</v>
      </c>
      <c r="E52" s="38" t="s">
        <v>410</v>
      </c>
      <c r="F52" s="104" t="s">
        <v>0</v>
      </c>
      <c r="G52" s="89">
        <v>9</v>
      </c>
      <c r="H52" s="89">
        <v>7</v>
      </c>
      <c r="I52" s="89">
        <v>8</v>
      </c>
      <c r="J52" s="89">
        <v>3</v>
      </c>
      <c r="K52" s="89">
        <v>7</v>
      </c>
      <c r="L52" s="94">
        <v>0</v>
      </c>
      <c r="M52" s="94">
        <v>3</v>
      </c>
      <c r="N52" s="94">
        <v>15</v>
      </c>
      <c r="O52" s="94">
        <v>0</v>
      </c>
      <c r="P52" s="94">
        <v>0</v>
      </c>
      <c r="Q52" s="94">
        <v>6</v>
      </c>
      <c r="R52" s="94">
        <v>10</v>
      </c>
      <c r="S52" s="67">
        <v>0</v>
      </c>
      <c r="T52" s="103">
        <v>0</v>
      </c>
      <c r="U52" s="103">
        <v>1</v>
      </c>
      <c r="V52" s="103">
        <v>7</v>
      </c>
      <c r="W52" s="103">
        <v>0</v>
      </c>
      <c r="X52" s="37" t="s">
        <v>325</v>
      </c>
      <c r="Y52" s="69"/>
    </row>
    <row r="53" spans="2:25" x14ac:dyDescent="0.25">
      <c r="B53" s="36"/>
      <c r="C53" s="36"/>
      <c r="D53" s="10" t="s">
        <v>411</v>
      </c>
      <c r="E53" s="12" t="s">
        <v>412</v>
      </c>
      <c r="F53" s="104" t="s">
        <v>0</v>
      </c>
      <c r="G53" s="89">
        <v>33</v>
      </c>
      <c r="H53" s="89">
        <v>25</v>
      </c>
      <c r="I53" s="89">
        <v>53</v>
      </c>
      <c r="J53" s="89">
        <v>30</v>
      </c>
      <c r="K53" s="89">
        <v>41</v>
      </c>
      <c r="L53" s="94">
        <v>0</v>
      </c>
      <c r="M53" s="94">
        <v>10</v>
      </c>
      <c r="N53" s="94">
        <v>17</v>
      </c>
      <c r="O53" s="94">
        <v>0</v>
      </c>
      <c r="P53" s="94">
        <v>0</v>
      </c>
      <c r="Q53" s="94">
        <v>16</v>
      </c>
      <c r="R53" s="94">
        <v>32</v>
      </c>
      <c r="S53" s="67">
        <v>0</v>
      </c>
      <c r="T53" s="103">
        <v>0</v>
      </c>
      <c r="U53" s="103">
        <v>11</v>
      </c>
      <c r="V53" s="103">
        <v>24</v>
      </c>
      <c r="W53" s="103">
        <v>0</v>
      </c>
      <c r="X53" s="37" t="s">
        <v>325</v>
      </c>
      <c r="Y53" s="69"/>
    </row>
    <row r="54" spans="2:25" x14ac:dyDescent="0.25">
      <c r="B54" s="36"/>
      <c r="C54" s="36"/>
      <c r="D54" s="10" t="s">
        <v>413</v>
      </c>
      <c r="E54" s="12" t="s">
        <v>335</v>
      </c>
      <c r="F54" s="104" t="s">
        <v>0</v>
      </c>
      <c r="G54" s="89">
        <v>5</v>
      </c>
      <c r="H54" s="89">
        <v>1</v>
      </c>
      <c r="I54" s="89">
        <v>3</v>
      </c>
      <c r="J54" s="89">
        <v>4</v>
      </c>
      <c r="K54" s="89">
        <v>5</v>
      </c>
      <c r="L54" s="94">
        <v>0</v>
      </c>
      <c r="M54" s="94">
        <v>0</v>
      </c>
      <c r="N54" s="94">
        <v>0</v>
      </c>
      <c r="O54" s="94">
        <v>0</v>
      </c>
      <c r="P54" s="94">
        <v>0</v>
      </c>
      <c r="Q54" s="94">
        <v>0</v>
      </c>
      <c r="R54" s="94">
        <v>4</v>
      </c>
      <c r="S54" s="67">
        <v>0</v>
      </c>
      <c r="T54" s="103">
        <v>0</v>
      </c>
      <c r="U54" s="103">
        <v>1</v>
      </c>
      <c r="V54" s="103">
        <v>2</v>
      </c>
      <c r="W54" s="103">
        <v>0</v>
      </c>
      <c r="X54" s="37" t="s">
        <v>325</v>
      </c>
      <c r="Y54" s="69"/>
    </row>
    <row r="55" spans="2:25" x14ac:dyDescent="0.25">
      <c r="B55" s="36"/>
      <c r="C55" s="36"/>
      <c r="D55" s="10" t="s">
        <v>414</v>
      </c>
      <c r="E55" s="12" t="s">
        <v>415</v>
      </c>
      <c r="F55" s="104" t="s">
        <v>0</v>
      </c>
      <c r="G55" s="89">
        <v>0</v>
      </c>
      <c r="H55" s="89">
        <v>0</v>
      </c>
      <c r="I55" s="89">
        <v>1</v>
      </c>
      <c r="J55" s="89">
        <v>0</v>
      </c>
      <c r="K55" s="89">
        <v>0</v>
      </c>
      <c r="L55" s="94">
        <v>0</v>
      </c>
      <c r="M55" s="94">
        <v>0</v>
      </c>
      <c r="N55" s="94">
        <v>0</v>
      </c>
      <c r="O55" s="94">
        <v>0</v>
      </c>
      <c r="P55" s="94">
        <v>0</v>
      </c>
      <c r="Q55" s="94">
        <v>0</v>
      </c>
      <c r="R55" s="94">
        <v>0</v>
      </c>
      <c r="S55" s="67">
        <v>0</v>
      </c>
      <c r="T55" s="103">
        <v>0</v>
      </c>
      <c r="U55" s="103">
        <v>0</v>
      </c>
      <c r="V55" s="103">
        <v>0</v>
      </c>
      <c r="W55" s="103">
        <v>0</v>
      </c>
      <c r="X55" s="37" t="s">
        <v>325</v>
      </c>
      <c r="Y55" s="69"/>
    </row>
    <row r="56" spans="2:25" x14ac:dyDescent="0.25">
      <c r="B56" s="36"/>
      <c r="C56" s="36"/>
      <c r="D56" s="10" t="s">
        <v>416</v>
      </c>
      <c r="E56" s="12" t="s">
        <v>417</v>
      </c>
      <c r="F56" s="104" t="s">
        <v>0</v>
      </c>
      <c r="G56" s="89">
        <v>0</v>
      </c>
      <c r="H56" s="89">
        <v>1</v>
      </c>
      <c r="I56" s="89">
        <v>3</v>
      </c>
      <c r="J56" s="89">
        <v>0</v>
      </c>
      <c r="K56" s="89">
        <v>1</v>
      </c>
      <c r="L56" s="94">
        <v>0</v>
      </c>
      <c r="M56" s="94">
        <v>0</v>
      </c>
      <c r="N56" s="94">
        <v>0</v>
      </c>
      <c r="O56" s="94">
        <v>0</v>
      </c>
      <c r="P56" s="94">
        <v>0</v>
      </c>
      <c r="Q56" s="94">
        <v>0</v>
      </c>
      <c r="R56" s="94">
        <v>1</v>
      </c>
      <c r="S56" s="67">
        <v>0</v>
      </c>
      <c r="T56" s="103">
        <v>0</v>
      </c>
      <c r="U56" s="103">
        <v>1</v>
      </c>
      <c r="V56" s="103">
        <v>1</v>
      </c>
      <c r="W56" s="103">
        <v>0</v>
      </c>
      <c r="X56" s="37" t="s">
        <v>325</v>
      </c>
      <c r="Y56" s="69"/>
    </row>
    <row r="57" spans="2:25" x14ac:dyDescent="0.25">
      <c r="B57" s="36"/>
      <c r="C57" s="36"/>
      <c r="D57" s="10" t="s">
        <v>418</v>
      </c>
      <c r="E57" s="12" t="s">
        <v>419</v>
      </c>
      <c r="F57" s="104" t="s">
        <v>0</v>
      </c>
      <c r="G57" s="89">
        <v>1</v>
      </c>
      <c r="H57" s="89">
        <v>1</v>
      </c>
      <c r="I57" s="89">
        <v>1</v>
      </c>
      <c r="J57" s="89">
        <v>2</v>
      </c>
      <c r="K57" s="89">
        <v>1</v>
      </c>
      <c r="L57" s="94">
        <v>0</v>
      </c>
      <c r="M57" s="94">
        <v>0</v>
      </c>
      <c r="N57" s="94">
        <v>3</v>
      </c>
      <c r="O57" s="94">
        <v>0</v>
      </c>
      <c r="P57" s="94">
        <v>0</v>
      </c>
      <c r="Q57" s="94">
        <v>0</v>
      </c>
      <c r="R57" s="94">
        <v>0</v>
      </c>
      <c r="S57" s="67">
        <v>0</v>
      </c>
      <c r="T57" s="103">
        <v>0</v>
      </c>
      <c r="U57" s="103">
        <v>0</v>
      </c>
      <c r="V57" s="103">
        <v>2</v>
      </c>
      <c r="W57" s="103">
        <v>0</v>
      </c>
      <c r="X57" s="37" t="s">
        <v>325</v>
      </c>
      <c r="Y57" s="69"/>
    </row>
    <row r="58" spans="2:25" x14ac:dyDescent="0.25">
      <c r="B58" s="36"/>
      <c r="C58" s="36"/>
      <c r="D58" s="10" t="s">
        <v>420</v>
      </c>
      <c r="E58" s="12" t="s">
        <v>333</v>
      </c>
      <c r="F58" s="104" t="s">
        <v>0</v>
      </c>
      <c r="G58" s="89">
        <v>0</v>
      </c>
      <c r="H58" s="89">
        <v>1</v>
      </c>
      <c r="I58" s="89">
        <v>0</v>
      </c>
      <c r="J58" s="89">
        <v>0</v>
      </c>
      <c r="K58" s="89">
        <v>1</v>
      </c>
      <c r="L58" s="94">
        <v>0</v>
      </c>
      <c r="M58" s="94">
        <v>0</v>
      </c>
      <c r="N58" s="94">
        <v>2</v>
      </c>
      <c r="O58" s="94">
        <v>0</v>
      </c>
      <c r="P58" s="94">
        <v>0</v>
      </c>
      <c r="Q58" s="94">
        <v>1</v>
      </c>
      <c r="R58" s="94">
        <v>0</v>
      </c>
      <c r="S58" s="67">
        <v>0</v>
      </c>
      <c r="T58" s="103">
        <v>0</v>
      </c>
      <c r="U58" s="103">
        <v>0</v>
      </c>
      <c r="V58" s="103">
        <v>1</v>
      </c>
      <c r="W58" s="103">
        <v>0</v>
      </c>
      <c r="X58" s="37" t="s">
        <v>325</v>
      </c>
      <c r="Y58" s="69"/>
    </row>
    <row r="59" spans="2:25" x14ac:dyDescent="0.25">
      <c r="B59" s="36"/>
      <c r="C59" s="36"/>
      <c r="D59" s="34" t="s">
        <v>421</v>
      </c>
      <c r="E59" s="12" t="s">
        <v>422</v>
      </c>
      <c r="F59" s="104" t="s">
        <v>0</v>
      </c>
      <c r="G59" s="89">
        <v>0</v>
      </c>
      <c r="H59" s="89">
        <v>0</v>
      </c>
      <c r="I59" s="89">
        <v>0</v>
      </c>
      <c r="J59" s="89">
        <v>0</v>
      </c>
      <c r="K59" s="89">
        <v>0</v>
      </c>
      <c r="L59" s="94">
        <v>0</v>
      </c>
      <c r="M59" s="94">
        <v>0</v>
      </c>
      <c r="N59" s="94">
        <v>0</v>
      </c>
      <c r="O59" s="94">
        <v>0</v>
      </c>
      <c r="P59" s="94">
        <v>0</v>
      </c>
      <c r="Q59" s="94">
        <v>0</v>
      </c>
      <c r="R59" s="94">
        <v>0</v>
      </c>
      <c r="S59" s="67">
        <v>0</v>
      </c>
      <c r="T59" s="103">
        <v>0</v>
      </c>
      <c r="U59" s="103">
        <v>0</v>
      </c>
      <c r="V59" s="103">
        <v>0</v>
      </c>
      <c r="W59" s="103">
        <v>0</v>
      </c>
      <c r="X59" s="37" t="s">
        <v>325</v>
      </c>
      <c r="Y59" s="69"/>
    </row>
    <row r="60" spans="2:25" x14ac:dyDescent="0.25">
      <c r="B60" s="36"/>
      <c r="C60" s="36"/>
      <c r="D60" s="10" t="s">
        <v>423</v>
      </c>
      <c r="E60" s="12" t="s">
        <v>424</v>
      </c>
      <c r="F60" s="104" t="s">
        <v>0</v>
      </c>
      <c r="G60" s="89">
        <v>0</v>
      </c>
      <c r="H60" s="89">
        <v>0</v>
      </c>
      <c r="I60" s="89">
        <v>0</v>
      </c>
      <c r="J60" s="89">
        <v>0</v>
      </c>
      <c r="K60" s="89">
        <v>0</v>
      </c>
      <c r="L60" s="94">
        <v>0</v>
      </c>
      <c r="M60" s="94">
        <v>0</v>
      </c>
      <c r="N60" s="94">
        <v>0</v>
      </c>
      <c r="O60" s="94">
        <v>0</v>
      </c>
      <c r="P60" s="94">
        <v>0</v>
      </c>
      <c r="Q60" s="94">
        <v>0</v>
      </c>
      <c r="R60" s="94">
        <v>0</v>
      </c>
      <c r="S60" s="67">
        <v>0</v>
      </c>
      <c r="T60" s="103">
        <v>0</v>
      </c>
      <c r="U60" s="103">
        <v>0</v>
      </c>
      <c r="V60" s="103">
        <v>0</v>
      </c>
      <c r="W60" s="103">
        <v>0</v>
      </c>
      <c r="X60" s="37" t="s">
        <v>325</v>
      </c>
      <c r="Y60" s="69"/>
    </row>
    <row r="61" spans="2:25" x14ac:dyDescent="0.25">
      <c r="B61" s="36"/>
      <c r="C61" s="36"/>
      <c r="D61" s="10" t="s">
        <v>425</v>
      </c>
      <c r="E61" s="12" t="s">
        <v>426</v>
      </c>
      <c r="F61" s="104" t="s">
        <v>0</v>
      </c>
      <c r="G61" s="89">
        <v>0</v>
      </c>
      <c r="H61" s="89">
        <v>0</v>
      </c>
      <c r="I61" s="89">
        <v>0</v>
      </c>
      <c r="J61" s="89">
        <v>0</v>
      </c>
      <c r="K61" s="89">
        <v>0</v>
      </c>
      <c r="L61" s="94">
        <v>0</v>
      </c>
      <c r="M61" s="94">
        <v>0</v>
      </c>
      <c r="N61" s="94">
        <v>0</v>
      </c>
      <c r="O61" s="94">
        <v>0</v>
      </c>
      <c r="P61" s="94">
        <v>0</v>
      </c>
      <c r="Q61" s="94">
        <v>0</v>
      </c>
      <c r="R61" s="94">
        <v>0</v>
      </c>
      <c r="S61" s="67">
        <v>0</v>
      </c>
      <c r="T61" s="103">
        <v>0</v>
      </c>
      <c r="U61" s="103">
        <v>0</v>
      </c>
      <c r="V61" s="103">
        <v>0</v>
      </c>
      <c r="W61" s="103">
        <v>0</v>
      </c>
      <c r="X61" s="37" t="s">
        <v>325</v>
      </c>
      <c r="Y61" s="69"/>
    </row>
    <row r="62" spans="2:25" x14ac:dyDescent="0.25">
      <c r="B62" s="36"/>
      <c r="C62" s="36"/>
      <c r="D62" s="10" t="s">
        <v>427</v>
      </c>
      <c r="E62" s="12" t="s">
        <v>428</v>
      </c>
      <c r="F62" s="104" t="s">
        <v>0</v>
      </c>
      <c r="G62" s="89">
        <v>0</v>
      </c>
      <c r="H62" s="89">
        <v>0</v>
      </c>
      <c r="I62" s="89">
        <v>0</v>
      </c>
      <c r="J62" s="89">
        <v>0</v>
      </c>
      <c r="K62" s="89">
        <v>0</v>
      </c>
      <c r="L62" s="94">
        <v>0</v>
      </c>
      <c r="M62" s="94">
        <v>0</v>
      </c>
      <c r="N62" s="94">
        <v>0</v>
      </c>
      <c r="O62" s="94">
        <v>0</v>
      </c>
      <c r="P62" s="94">
        <v>0</v>
      </c>
      <c r="Q62" s="94">
        <v>0</v>
      </c>
      <c r="R62" s="94">
        <v>0</v>
      </c>
      <c r="S62" s="67">
        <v>0</v>
      </c>
      <c r="T62" s="103">
        <v>0</v>
      </c>
      <c r="U62" s="103">
        <v>0</v>
      </c>
      <c r="V62" s="103">
        <v>0</v>
      </c>
      <c r="W62" s="103">
        <v>0</v>
      </c>
      <c r="X62" s="37" t="s">
        <v>325</v>
      </c>
      <c r="Y62" s="69"/>
    </row>
    <row r="63" spans="2:25" x14ac:dyDescent="0.25">
      <c r="B63" s="36"/>
      <c r="C63" s="36"/>
      <c r="D63" s="10" t="s">
        <v>429</v>
      </c>
      <c r="E63" s="12" t="s">
        <v>430</v>
      </c>
      <c r="F63" s="104" t="s">
        <v>0</v>
      </c>
      <c r="G63" s="89">
        <v>31</v>
      </c>
      <c r="H63" s="89">
        <v>12</v>
      </c>
      <c r="I63" s="89">
        <v>16</v>
      </c>
      <c r="J63" s="89">
        <v>10</v>
      </c>
      <c r="K63" s="89">
        <v>15</v>
      </c>
      <c r="L63" s="94">
        <v>0</v>
      </c>
      <c r="M63" s="94">
        <v>8</v>
      </c>
      <c r="N63" s="94">
        <v>12</v>
      </c>
      <c r="O63" s="94">
        <v>0</v>
      </c>
      <c r="P63" s="94">
        <v>0</v>
      </c>
      <c r="Q63" s="94">
        <v>4</v>
      </c>
      <c r="R63" s="94">
        <v>13</v>
      </c>
      <c r="S63" s="67">
        <v>0</v>
      </c>
      <c r="T63" s="103">
        <v>0</v>
      </c>
      <c r="U63" s="103">
        <v>6</v>
      </c>
      <c r="V63" s="103">
        <v>11</v>
      </c>
      <c r="W63" s="103">
        <v>0</v>
      </c>
      <c r="X63" s="37" t="s">
        <v>325</v>
      </c>
      <c r="Y63" s="69"/>
    </row>
    <row r="64" spans="2:25" x14ac:dyDescent="0.25">
      <c r="B64" s="36"/>
      <c r="C64" s="36"/>
      <c r="D64" s="10" t="s">
        <v>431</v>
      </c>
      <c r="E64" s="12" t="s">
        <v>432</v>
      </c>
      <c r="F64" s="104" t="s">
        <v>0</v>
      </c>
      <c r="G64" s="89">
        <v>29</v>
      </c>
      <c r="H64" s="89">
        <v>10</v>
      </c>
      <c r="I64" s="89">
        <v>28</v>
      </c>
      <c r="J64" s="89">
        <v>17</v>
      </c>
      <c r="K64" s="89">
        <v>17</v>
      </c>
      <c r="L64" s="94">
        <v>0</v>
      </c>
      <c r="M64" s="94">
        <v>5</v>
      </c>
      <c r="N64" s="94">
        <v>10</v>
      </c>
      <c r="O64" s="94">
        <v>0</v>
      </c>
      <c r="P64" s="94">
        <v>0</v>
      </c>
      <c r="Q64" s="94">
        <v>3</v>
      </c>
      <c r="R64" s="94">
        <v>6</v>
      </c>
      <c r="S64" s="67">
        <v>0</v>
      </c>
      <c r="T64" s="103">
        <v>0</v>
      </c>
      <c r="U64" s="103">
        <v>7</v>
      </c>
      <c r="V64" s="103">
        <v>13</v>
      </c>
      <c r="W64" s="103">
        <v>0</v>
      </c>
      <c r="X64" s="37" t="s">
        <v>325</v>
      </c>
      <c r="Y64" s="69"/>
    </row>
    <row r="65" spans="1:25" x14ac:dyDescent="0.25">
      <c r="B65" s="36"/>
      <c r="C65" s="36"/>
      <c r="D65" s="10" t="s">
        <v>433</v>
      </c>
      <c r="E65" s="12" t="s">
        <v>341</v>
      </c>
      <c r="F65" s="104" t="s">
        <v>0</v>
      </c>
      <c r="G65" s="89">
        <v>1</v>
      </c>
      <c r="H65" s="89">
        <v>3</v>
      </c>
      <c r="I65" s="89">
        <v>4</v>
      </c>
      <c r="J65" s="89">
        <v>10</v>
      </c>
      <c r="K65" s="89">
        <v>6</v>
      </c>
      <c r="L65" s="94">
        <v>0</v>
      </c>
      <c r="M65" s="94">
        <v>0</v>
      </c>
      <c r="N65" s="94">
        <v>12</v>
      </c>
      <c r="O65" s="94">
        <v>0</v>
      </c>
      <c r="P65" s="94">
        <v>0</v>
      </c>
      <c r="Q65" s="94">
        <v>2</v>
      </c>
      <c r="R65" s="94">
        <v>1</v>
      </c>
      <c r="S65" s="67">
        <v>0</v>
      </c>
      <c r="T65" s="103">
        <v>0</v>
      </c>
      <c r="U65" s="103">
        <v>1</v>
      </c>
      <c r="V65" s="103">
        <v>5</v>
      </c>
      <c r="W65" s="103">
        <v>0</v>
      </c>
      <c r="X65" s="37" t="s">
        <v>325</v>
      </c>
      <c r="Y65" s="69"/>
    </row>
    <row r="66" spans="1:25" x14ac:dyDescent="0.25">
      <c r="B66" s="36"/>
      <c r="C66" s="36" t="s">
        <v>434</v>
      </c>
      <c r="D66" s="10" t="s">
        <v>435</v>
      </c>
      <c r="E66" s="10" t="s">
        <v>343</v>
      </c>
      <c r="F66" s="104" t="s">
        <v>0</v>
      </c>
      <c r="G66" s="89">
        <v>0</v>
      </c>
      <c r="H66" s="89">
        <v>0</v>
      </c>
      <c r="I66" s="89">
        <v>1</v>
      </c>
      <c r="J66" s="89">
        <v>0</v>
      </c>
      <c r="K66" s="89">
        <v>3</v>
      </c>
      <c r="L66" s="94">
        <v>0</v>
      </c>
      <c r="M66" s="94">
        <v>0</v>
      </c>
      <c r="N66" s="94">
        <v>0</v>
      </c>
      <c r="O66" s="94">
        <v>0</v>
      </c>
      <c r="P66" s="94">
        <v>0</v>
      </c>
      <c r="Q66" s="94">
        <v>0</v>
      </c>
      <c r="R66" s="94">
        <v>0</v>
      </c>
      <c r="S66" s="67">
        <v>0</v>
      </c>
      <c r="T66" s="103">
        <v>0</v>
      </c>
      <c r="U66" s="103">
        <v>0</v>
      </c>
      <c r="V66" s="103">
        <v>0</v>
      </c>
      <c r="W66" s="103">
        <v>0</v>
      </c>
      <c r="X66" s="37" t="s">
        <v>325</v>
      </c>
      <c r="Y66" s="69"/>
    </row>
    <row r="67" spans="1:25" x14ac:dyDescent="0.25">
      <c r="B67" s="36"/>
      <c r="C67" s="36" t="s">
        <v>436</v>
      </c>
      <c r="D67" s="10" t="s">
        <v>437</v>
      </c>
      <c r="E67" s="36" t="s">
        <v>345</v>
      </c>
      <c r="F67" s="104" t="s">
        <v>0</v>
      </c>
      <c r="G67" s="89">
        <v>0</v>
      </c>
      <c r="H67" s="89">
        <v>1</v>
      </c>
      <c r="I67" s="89">
        <v>1</v>
      </c>
      <c r="J67" s="89">
        <v>2</v>
      </c>
      <c r="K67" s="89">
        <v>1</v>
      </c>
      <c r="L67" s="94">
        <v>0</v>
      </c>
      <c r="M67" s="94">
        <v>0</v>
      </c>
      <c r="N67" s="94">
        <v>0</v>
      </c>
      <c r="O67" s="94">
        <v>0</v>
      </c>
      <c r="P67" s="94">
        <v>0</v>
      </c>
      <c r="Q67" s="94">
        <v>0</v>
      </c>
      <c r="R67" s="94">
        <v>3</v>
      </c>
      <c r="S67" s="67">
        <v>0</v>
      </c>
      <c r="T67" s="103">
        <v>0</v>
      </c>
      <c r="U67" s="103">
        <v>1</v>
      </c>
      <c r="V67" s="103">
        <v>1</v>
      </c>
      <c r="W67" s="103">
        <v>0</v>
      </c>
      <c r="X67" s="37" t="s">
        <v>325</v>
      </c>
      <c r="Y67" s="69"/>
    </row>
    <row r="68" spans="1:25" x14ac:dyDescent="0.25">
      <c r="B68" s="36"/>
      <c r="C68" s="36" t="s">
        <v>438</v>
      </c>
      <c r="D68" s="10" t="s">
        <v>439</v>
      </c>
      <c r="E68" s="10" t="s">
        <v>347</v>
      </c>
      <c r="F68" s="104" t="s">
        <v>0</v>
      </c>
      <c r="G68" s="89">
        <v>1</v>
      </c>
      <c r="H68" s="89">
        <v>0</v>
      </c>
      <c r="I68" s="89">
        <v>0</v>
      </c>
      <c r="J68" s="89">
        <v>0</v>
      </c>
      <c r="K68" s="89">
        <v>0</v>
      </c>
      <c r="L68" s="94">
        <v>0</v>
      </c>
      <c r="M68" s="94">
        <v>0</v>
      </c>
      <c r="N68" s="94">
        <v>0</v>
      </c>
      <c r="O68" s="94">
        <v>0</v>
      </c>
      <c r="P68" s="94">
        <v>0</v>
      </c>
      <c r="Q68" s="94">
        <v>0</v>
      </c>
      <c r="R68" s="94">
        <v>0</v>
      </c>
      <c r="S68" s="67">
        <v>0</v>
      </c>
      <c r="T68" s="103">
        <v>0</v>
      </c>
      <c r="U68" s="103">
        <v>0</v>
      </c>
      <c r="V68" s="103">
        <v>0</v>
      </c>
      <c r="W68" s="103">
        <v>0</v>
      </c>
      <c r="X68" s="37" t="s">
        <v>325</v>
      </c>
      <c r="Y68" s="69"/>
    </row>
    <row r="69" spans="1:25" x14ac:dyDescent="0.25">
      <c r="B69" s="36"/>
      <c r="C69" s="36" t="s">
        <v>440</v>
      </c>
      <c r="D69" s="10" t="s">
        <v>441</v>
      </c>
      <c r="E69" s="10" t="s">
        <v>349</v>
      </c>
      <c r="F69" s="104" t="s">
        <v>0</v>
      </c>
      <c r="G69" s="89">
        <v>0</v>
      </c>
      <c r="H69" s="89">
        <v>0</v>
      </c>
      <c r="I69" s="89">
        <v>0</v>
      </c>
      <c r="J69" s="89">
        <v>0</v>
      </c>
      <c r="K69" s="89">
        <v>0</v>
      </c>
      <c r="L69" s="94">
        <v>0</v>
      </c>
      <c r="M69" s="94">
        <v>2</v>
      </c>
      <c r="N69" s="94">
        <v>0</v>
      </c>
      <c r="O69" s="94">
        <v>0</v>
      </c>
      <c r="P69" s="94">
        <v>0</v>
      </c>
      <c r="Q69" s="94">
        <v>0</v>
      </c>
      <c r="R69" s="94">
        <v>0</v>
      </c>
      <c r="S69" s="67">
        <v>0</v>
      </c>
      <c r="T69" s="103">
        <v>0</v>
      </c>
      <c r="U69" s="103">
        <v>0</v>
      </c>
      <c r="V69" s="103">
        <v>0</v>
      </c>
      <c r="W69" s="103">
        <v>0</v>
      </c>
      <c r="X69" s="37" t="s">
        <v>325</v>
      </c>
      <c r="Y69" s="69"/>
    </row>
    <row r="70" spans="1:25" x14ac:dyDescent="0.25">
      <c r="B70" s="36"/>
      <c r="C70" s="36" t="s">
        <v>442</v>
      </c>
      <c r="D70" s="10" t="s">
        <v>443</v>
      </c>
      <c r="E70" s="10" t="s">
        <v>351</v>
      </c>
      <c r="F70" s="104" t="s">
        <v>0</v>
      </c>
      <c r="G70" s="89">
        <v>75</v>
      </c>
      <c r="H70" s="89">
        <v>6</v>
      </c>
      <c r="I70" s="89">
        <v>28</v>
      </c>
      <c r="J70" s="89">
        <v>37</v>
      </c>
      <c r="K70" s="89">
        <v>43</v>
      </c>
      <c r="L70" s="94">
        <v>0</v>
      </c>
      <c r="M70" s="94">
        <v>5</v>
      </c>
      <c r="N70" s="94">
        <v>33</v>
      </c>
      <c r="O70" s="94">
        <v>0</v>
      </c>
      <c r="P70" s="94">
        <v>0</v>
      </c>
      <c r="Q70" s="94">
        <v>6</v>
      </c>
      <c r="R70" s="94">
        <v>12</v>
      </c>
      <c r="S70" s="67">
        <v>0</v>
      </c>
      <c r="T70" s="103">
        <v>0</v>
      </c>
      <c r="U70" s="103">
        <v>2</v>
      </c>
      <c r="V70" s="103">
        <v>10</v>
      </c>
      <c r="W70" s="103">
        <v>1</v>
      </c>
      <c r="X70" s="37" t="s">
        <v>325</v>
      </c>
      <c r="Y70" s="69"/>
    </row>
    <row r="71" spans="1:25" x14ac:dyDescent="0.25">
      <c r="B71" s="36"/>
      <c r="C71" s="36" t="s">
        <v>444</v>
      </c>
      <c r="D71" s="10" t="s">
        <v>445</v>
      </c>
      <c r="E71" s="10" t="s">
        <v>353</v>
      </c>
      <c r="F71" s="104" t="s">
        <v>0</v>
      </c>
      <c r="G71" s="89">
        <v>37</v>
      </c>
      <c r="H71" s="89">
        <v>24</v>
      </c>
      <c r="I71" s="89">
        <v>23</v>
      </c>
      <c r="J71" s="89">
        <v>28</v>
      </c>
      <c r="K71" s="89">
        <v>31</v>
      </c>
      <c r="L71" s="94">
        <v>0</v>
      </c>
      <c r="M71" s="94">
        <v>7</v>
      </c>
      <c r="N71" s="94">
        <v>28</v>
      </c>
      <c r="O71" s="94">
        <v>0</v>
      </c>
      <c r="P71" s="94">
        <v>0</v>
      </c>
      <c r="Q71" s="94">
        <v>9</v>
      </c>
      <c r="R71" s="94">
        <v>33</v>
      </c>
      <c r="S71" s="67">
        <v>0</v>
      </c>
      <c r="T71" s="103">
        <v>0</v>
      </c>
      <c r="U71" s="103">
        <v>8</v>
      </c>
      <c r="V71" s="103">
        <v>22</v>
      </c>
      <c r="W71" s="103">
        <v>0</v>
      </c>
      <c r="X71" s="37" t="s">
        <v>325</v>
      </c>
      <c r="Y71" s="69"/>
    </row>
    <row r="72" spans="1:25" x14ac:dyDescent="0.25">
      <c r="A72" s="8" t="s">
        <v>321</v>
      </c>
      <c r="B72" s="36" t="s">
        <v>446</v>
      </c>
      <c r="C72" s="36" t="s">
        <v>447</v>
      </c>
      <c r="D72" s="36" t="s">
        <v>448</v>
      </c>
      <c r="E72" s="12" t="s">
        <v>356</v>
      </c>
      <c r="F72" s="104" t="s">
        <v>0</v>
      </c>
      <c r="G72" s="89">
        <v>1</v>
      </c>
      <c r="H72" s="89">
        <v>1</v>
      </c>
      <c r="I72" s="89">
        <v>2</v>
      </c>
      <c r="J72" s="89">
        <v>0</v>
      </c>
      <c r="K72" s="89">
        <v>0</v>
      </c>
      <c r="L72" s="94">
        <v>0</v>
      </c>
      <c r="M72" s="94">
        <v>0</v>
      </c>
      <c r="N72" s="94">
        <v>0</v>
      </c>
      <c r="O72" s="94">
        <v>0</v>
      </c>
      <c r="P72" s="94">
        <v>0</v>
      </c>
      <c r="Q72" s="94">
        <v>1</v>
      </c>
      <c r="R72" s="94">
        <v>1</v>
      </c>
      <c r="S72" s="67">
        <v>0</v>
      </c>
      <c r="T72" s="103">
        <v>2</v>
      </c>
      <c r="U72" s="103">
        <v>1</v>
      </c>
      <c r="V72" s="103">
        <v>1</v>
      </c>
      <c r="W72" s="103">
        <v>1</v>
      </c>
      <c r="X72" s="37" t="s">
        <v>325</v>
      </c>
      <c r="Y72" s="69"/>
    </row>
    <row r="73" spans="1:25" x14ac:dyDescent="0.25">
      <c r="B73" s="36"/>
      <c r="C73" s="36"/>
      <c r="D73" s="10" t="s">
        <v>449</v>
      </c>
      <c r="E73" s="12" t="s">
        <v>358</v>
      </c>
      <c r="F73" s="104" t="s">
        <v>0</v>
      </c>
      <c r="G73" s="89">
        <v>1</v>
      </c>
      <c r="H73" s="89">
        <v>0</v>
      </c>
      <c r="I73" s="89">
        <v>0</v>
      </c>
      <c r="J73" s="89">
        <v>2</v>
      </c>
      <c r="K73" s="89">
        <v>1</v>
      </c>
      <c r="L73" s="94">
        <v>0</v>
      </c>
      <c r="M73" s="94">
        <v>0</v>
      </c>
      <c r="N73" s="94">
        <v>0</v>
      </c>
      <c r="O73" s="94">
        <v>0</v>
      </c>
      <c r="P73" s="94">
        <v>0</v>
      </c>
      <c r="Q73" s="94">
        <v>0</v>
      </c>
      <c r="R73" s="94">
        <v>0</v>
      </c>
      <c r="S73" s="67">
        <v>0</v>
      </c>
      <c r="T73" s="103">
        <v>0</v>
      </c>
      <c r="U73" s="103">
        <v>0</v>
      </c>
      <c r="V73" s="103">
        <v>1</v>
      </c>
      <c r="W73" s="103">
        <v>1</v>
      </c>
      <c r="X73" s="37" t="s">
        <v>325</v>
      </c>
      <c r="Y73" s="69"/>
    </row>
    <row r="74" spans="1:25" x14ac:dyDescent="0.25">
      <c r="B74" s="36"/>
      <c r="C74" s="36"/>
      <c r="D74" s="10" t="s">
        <v>450</v>
      </c>
      <c r="E74" s="12" t="s">
        <v>360</v>
      </c>
      <c r="F74" s="104" t="s">
        <v>0</v>
      </c>
      <c r="G74" s="89">
        <v>0</v>
      </c>
      <c r="H74" s="89">
        <v>0</v>
      </c>
      <c r="I74" s="89">
        <v>0</v>
      </c>
      <c r="J74" s="89">
        <v>0</v>
      </c>
      <c r="K74" s="89">
        <v>0</v>
      </c>
      <c r="L74" s="94">
        <v>0</v>
      </c>
      <c r="M74" s="94">
        <v>0</v>
      </c>
      <c r="N74" s="94">
        <v>0</v>
      </c>
      <c r="O74" s="94">
        <v>0</v>
      </c>
      <c r="P74" s="94">
        <v>0</v>
      </c>
      <c r="Q74" s="94">
        <v>0</v>
      </c>
      <c r="R74" s="94">
        <v>0</v>
      </c>
      <c r="S74" s="67">
        <v>0</v>
      </c>
      <c r="T74" s="103">
        <v>0</v>
      </c>
      <c r="U74" s="103">
        <v>0</v>
      </c>
      <c r="V74" s="103">
        <v>0</v>
      </c>
      <c r="W74" s="103">
        <v>0</v>
      </c>
      <c r="X74" s="37" t="s">
        <v>325</v>
      </c>
      <c r="Y74" s="69"/>
    </row>
    <row r="75" spans="1:25" x14ac:dyDescent="0.25">
      <c r="B75" s="36"/>
      <c r="C75" s="36"/>
      <c r="D75" s="10" t="s">
        <v>451</v>
      </c>
      <c r="E75" s="12" t="s">
        <v>362</v>
      </c>
      <c r="F75" s="104" t="s">
        <v>0</v>
      </c>
      <c r="G75" s="89">
        <v>0</v>
      </c>
      <c r="H75" s="89">
        <v>0</v>
      </c>
      <c r="I75" s="89">
        <v>0</v>
      </c>
      <c r="J75" s="89">
        <v>0</v>
      </c>
      <c r="K75" s="89">
        <v>0</v>
      </c>
      <c r="L75" s="94">
        <v>0</v>
      </c>
      <c r="M75" s="94">
        <v>0</v>
      </c>
      <c r="N75" s="94">
        <v>0</v>
      </c>
      <c r="O75" s="94">
        <v>0</v>
      </c>
      <c r="P75" s="94">
        <v>0</v>
      </c>
      <c r="Q75" s="94">
        <v>0</v>
      </c>
      <c r="R75" s="94">
        <v>0</v>
      </c>
      <c r="S75" s="67">
        <v>0</v>
      </c>
      <c r="T75" s="103">
        <v>0</v>
      </c>
      <c r="U75" s="103">
        <v>0</v>
      </c>
      <c r="V75" s="103">
        <v>0</v>
      </c>
      <c r="W75" s="103">
        <v>0</v>
      </c>
      <c r="X75" s="37" t="s">
        <v>325</v>
      </c>
      <c r="Y75" s="69"/>
    </row>
    <row r="76" spans="1:25" x14ac:dyDescent="0.25">
      <c r="B76" s="36"/>
      <c r="C76" s="36"/>
      <c r="D76" s="10" t="s">
        <v>452</v>
      </c>
      <c r="E76" s="38" t="s">
        <v>364</v>
      </c>
      <c r="F76" s="104" t="s">
        <v>0</v>
      </c>
      <c r="G76" s="89">
        <v>1</v>
      </c>
      <c r="H76" s="89">
        <v>0</v>
      </c>
      <c r="I76" s="89">
        <v>0</v>
      </c>
      <c r="J76" s="89">
        <v>1</v>
      </c>
      <c r="K76" s="89">
        <v>0</v>
      </c>
      <c r="L76" s="94">
        <v>0</v>
      </c>
      <c r="M76" s="94">
        <v>0</v>
      </c>
      <c r="N76" s="94">
        <v>0</v>
      </c>
      <c r="O76" s="94">
        <v>0</v>
      </c>
      <c r="P76" s="94">
        <v>0</v>
      </c>
      <c r="Q76" s="94">
        <v>0</v>
      </c>
      <c r="R76" s="94">
        <v>0</v>
      </c>
      <c r="S76" s="67">
        <v>0</v>
      </c>
      <c r="T76" s="103">
        <v>0</v>
      </c>
      <c r="U76" s="103">
        <v>0</v>
      </c>
      <c r="V76" s="103">
        <v>0</v>
      </c>
      <c r="W76" s="103">
        <v>0</v>
      </c>
      <c r="X76" s="37" t="s">
        <v>325</v>
      </c>
      <c r="Y76" s="69"/>
    </row>
    <row r="77" spans="1:25" ht="30" x14ac:dyDescent="0.25">
      <c r="B77" s="36"/>
      <c r="C77" s="36" t="s">
        <v>453</v>
      </c>
      <c r="D77" s="10" t="s">
        <v>454</v>
      </c>
      <c r="E77" s="38" t="s">
        <v>455</v>
      </c>
      <c r="F77" s="104" t="s">
        <v>0</v>
      </c>
      <c r="G77" s="89">
        <v>0</v>
      </c>
      <c r="H77" s="89">
        <v>0</v>
      </c>
      <c r="I77" s="89">
        <v>0</v>
      </c>
      <c r="J77" s="89">
        <v>0</v>
      </c>
      <c r="K77" s="89">
        <v>0</v>
      </c>
      <c r="L77" s="89">
        <v>0</v>
      </c>
      <c r="M77" s="89">
        <v>0</v>
      </c>
      <c r="N77" s="89">
        <v>0</v>
      </c>
      <c r="O77" s="89">
        <v>0</v>
      </c>
      <c r="P77" s="94">
        <v>0</v>
      </c>
      <c r="Q77" s="94">
        <v>0</v>
      </c>
      <c r="R77" s="94">
        <v>0</v>
      </c>
      <c r="S77" s="67">
        <v>0</v>
      </c>
      <c r="T77" s="103">
        <v>0</v>
      </c>
      <c r="U77" s="103">
        <v>0</v>
      </c>
      <c r="V77" s="103">
        <v>0</v>
      </c>
      <c r="W77" s="103">
        <v>0</v>
      </c>
      <c r="X77" s="37" t="s">
        <v>325</v>
      </c>
      <c r="Y77" s="69"/>
    </row>
    <row r="78" spans="1:25" x14ac:dyDescent="0.25">
      <c r="B78" s="36"/>
      <c r="C78" s="36"/>
      <c r="D78" s="10" t="s">
        <v>456</v>
      </c>
      <c r="E78" s="38" t="s">
        <v>457</v>
      </c>
      <c r="F78" s="104" t="s">
        <v>0</v>
      </c>
      <c r="G78" s="89">
        <v>0</v>
      </c>
      <c r="H78" s="89">
        <v>0</v>
      </c>
      <c r="I78" s="89">
        <v>0</v>
      </c>
      <c r="J78" s="89">
        <v>0</v>
      </c>
      <c r="K78" s="89">
        <v>0</v>
      </c>
      <c r="L78" s="89">
        <v>0</v>
      </c>
      <c r="M78" s="89">
        <v>0</v>
      </c>
      <c r="N78" s="89">
        <v>0</v>
      </c>
      <c r="O78" s="89">
        <v>0</v>
      </c>
      <c r="P78" s="94">
        <v>0</v>
      </c>
      <c r="Q78" s="94">
        <v>0</v>
      </c>
      <c r="R78" s="94">
        <v>0</v>
      </c>
      <c r="S78" s="67">
        <v>0</v>
      </c>
      <c r="T78" s="103">
        <v>0</v>
      </c>
      <c r="U78" s="103">
        <v>0</v>
      </c>
      <c r="V78" s="103">
        <v>0</v>
      </c>
      <c r="W78" s="103">
        <v>0</v>
      </c>
      <c r="X78" s="37" t="s">
        <v>325</v>
      </c>
      <c r="Y78" s="69"/>
    </row>
    <row r="79" spans="1:25" x14ac:dyDescent="0.25">
      <c r="B79" s="36"/>
      <c r="C79" s="36"/>
      <c r="D79" s="10" t="s">
        <v>458</v>
      </c>
      <c r="E79" s="12" t="s">
        <v>459</v>
      </c>
      <c r="F79" s="104" t="s">
        <v>0</v>
      </c>
      <c r="G79" s="89">
        <v>0</v>
      </c>
      <c r="H79" s="89">
        <v>0</v>
      </c>
      <c r="I79" s="89">
        <v>0</v>
      </c>
      <c r="J79" s="89">
        <v>0</v>
      </c>
      <c r="K79" s="89">
        <v>0</v>
      </c>
      <c r="L79" s="89">
        <v>0</v>
      </c>
      <c r="M79" s="89">
        <v>0</v>
      </c>
      <c r="N79" s="89">
        <v>0</v>
      </c>
      <c r="O79" s="89">
        <v>0</v>
      </c>
      <c r="P79" s="94">
        <v>0</v>
      </c>
      <c r="Q79" s="94">
        <v>0</v>
      </c>
      <c r="R79" s="94">
        <v>0</v>
      </c>
      <c r="S79" s="67">
        <v>0</v>
      </c>
      <c r="T79" s="103">
        <v>0</v>
      </c>
      <c r="U79" s="103">
        <v>0</v>
      </c>
      <c r="V79" s="103">
        <v>0</v>
      </c>
      <c r="W79" s="103">
        <v>0</v>
      </c>
      <c r="X79" s="37" t="s">
        <v>325</v>
      </c>
      <c r="Y79" s="69"/>
    </row>
    <row r="80" spans="1:25" x14ac:dyDescent="0.25">
      <c r="B80" s="36"/>
      <c r="C80" s="36"/>
      <c r="D80" s="10" t="s">
        <v>460</v>
      </c>
      <c r="E80" s="12" t="s">
        <v>375</v>
      </c>
      <c r="F80" s="104" t="s">
        <v>0</v>
      </c>
      <c r="G80" s="89">
        <v>0</v>
      </c>
      <c r="H80" s="89">
        <v>0</v>
      </c>
      <c r="I80" s="89">
        <v>0</v>
      </c>
      <c r="J80" s="89">
        <v>0</v>
      </c>
      <c r="K80" s="89">
        <v>0</v>
      </c>
      <c r="L80" s="89">
        <v>0</v>
      </c>
      <c r="M80" s="89">
        <v>0</v>
      </c>
      <c r="N80" s="89">
        <v>0</v>
      </c>
      <c r="O80" s="89">
        <v>0</v>
      </c>
      <c r="P80" s="94">
        <v>0</v>
      </c>
      <c r="Q80" s="94">
        <v>0</v>
      </c>
      <c r="R80" s="94">
        <v>0</v>
      </c>
      <c r="S80" s="67">
        <v>0</v>
      </c>
      <c r="T80" s="103">
        <v>0</v>
      </c>
      <c r="U80" s="103">
        <v>0</v>
      </c>
      <c r="V80" s="103">
        <v>0</v>
      </c>
      <c r="W80" s="103">
        <v>0</v>
      </c>
      <c r="X80" s="37" t="s">
        <v>325</v>
      </c>
      <c r="Y80" s="69"/>
    </row>
    <row r="81" spans="2:25" x14ac:dyDescent="0.25">
      <c r="B81" s="36"/>
      <c r="C81" s="36"/>
      <c r="D81" s="10" t="s">
        <v>461</v>
      </c>
      <c r="E81" s="12" t="s">
        <v>462</v>
      </c>
      <c r="F81" s="104" t="s">
        <v>0</v>
      </c>
      <c r="G81" s="89">
        <v>0</v>
      </c>
      <c r="H81" s="89">
        <v>0</v>
      </c>
      <c r="I81" s="89">
        <v>0</v>
      </c>
      <c r="J81" s="89">
        <v>0</v>
      </c>
      <c r="K81" s="89">
        <v>0</v>
      </c>
      <c r="L81" s="89">
        <v>0</v>
      </c>
      <c r="M81" s="89">
        <v>0</v>
      </c>
      <c r="N81" s="89">
        <v>0</v>
      </c>
      <c r="O81" s="89">
        <v>0</v>
      </c>
      <c r="P81" s="94">
        <v>0</v>
      </c>
      <c r="Q81" s="94">
        <v>0</v>
      </c>
      <c r="R81" s="94">
        <v>0</v>
      </c>
      <c r="S81" s="67">
        <v>0</v>
      </c>
      <c r="T81" s="103">
        <v>0</v>
      </c>
      <c r="U81" s="103">
        <v>0</v>
      </c>
      <c r="V81" s="103">
        <v>0</v>
      </c>
      <c r="W81" s="103">
        <v>0</v>
      </c>
      <c r="X81" s="37" t="s">
        <v>325</v>
      </c>
      <c r="Y81" s="69"/>
    </row>
    <row r="82" spans="2:25" x14ac:dyDescent="0.25">
      <c r="B82" s="36"/>
      <c r="C82" s="36"/>
      <c r="D82" s="10" t="s">
        <v>463</v>
      </c>
      <c r="E82" s="12" t="s">
        <v>464</v>
      </c>
      <c r="F82" s="104" t="s">
        <v>0</v>
      </c>
      <c r="G82" s="89">
        <v>0</v>
      </c>
      <c r="H82" s="89">
        <v>0</v>
      </c>
      <c r="I82" s="89">
        <v>0</v>
      </c>
      <c r="J82" s="89">
        <v>0</v>
      </c>
      <c r="K82" s="89">
        <v>0</v>
      </c>
      <c r="L82" s="89">
        <v>0</v>
      </c>
      <c r="M82" s="89">
        <v>0</v>
      </c>
      <c r="N82" s="89">
        <v>0</v>
      </c>
      <c r="O82" s="89">
        <v>0</v>
      </c>
      <c r="P82" s="94">
        <v>0</v>
      </c>
      <c r="Q82" s="94">
        <v>0</v>
      </c>
      <c r="R82" s="94">
        <v>0</v>
      </c>
      <c r="S82" s="67">
        <v>0</v>
      </c>
      <c r="T82" s="103">
        <v>0</v>
      </c>
      <c r="U82" s="103">
        <v>0</v>
      </c>
      <c r="V82" s="103">
        <v>0</v>
      </c>
      <c r="W82" s="103">
        <v>0</v>
      </c>
      <c r="X82" s="37" t="s">
        <v>325</v>
      </c>
      <c r="Y82" s="69"/>
    </row>
    <row r="83" spans="2:25" x14ac:dyDescent="0.25">
      <c r="B83" s="36"/>
      <c r="C83" s="36"/>
      <c r="D83" s="10" t="s">
        <v>465</v>
      </c>
      <c r="E83" s="12" t="s">
        <v>466</v>
      </c>
      <c r="F83" s="104" t="s">
        <v>0</v>
      </c>
      <c r="G83" s="89">
        <v>0</v>
      </c>
      <c r="H83" s="89">
        <v>0</v>
      </c>
      <c r="I83" s="89">
        <v>0</v>
      </c>
      <c r="J83" s="89">
        <v>0</v>
      </c>
      <c r="K83" s="89">
        <v>0</v>
      </c>
      <c r="L83" s="89">
        <v>0</v>
      </c>
      <c r="M83" s="89">
        <v>0</v>
      </c>
      <c r="N83" s="89">
        <v>0</v>
      </c>
      <c r="O83" s="89">
        <v>0</v>
      </c>
      <c r="P83" s="94">
        <v>0</v>
      </c>
      <c r="Q83" s="94">
        <v>0</v>
      </c>
      <c r="R83" s="94">
        <v>0</v>
      </c>
      <c r="S83" s="67">
        <v>0</v>
      </c>
      <c r="T83" s="103">
        <v>0</v>
      </c>
      <c r="U83" s="103">
        <v>0</v>
      </c>
      <c r="V83" s="103">
        <v>0</v>
      </c>
      <c r="W83" s="103">
        <v>0</v>
      </c>
      <c r="X83" s="37" t="s">
        <v>325</v>
      </c>
      <c r="Y83" s="69"/>
    </row>
    <row r="84" spans="2:25" x14ac:dyDescent="0.25">
      <c r="B84" s="36"/>
      <c r="C84" s="36"/>
      <c r="D84" s="10" t="s">
        <v>467</v>
      </c>
      <c r="E84" s="12" t="s">
        <v>371</v>
      </c>
      <c r="F84" s="104" t="s">
        <v>0</v>
      </c>
      <c r="G84" s="89">
        <v>0</v>
      </c>
      <c r="H84" s="89">
        <v>0</v>
      </c>
      <c r="I84" s="89">
        <v>0</v>
      </c>
      <c r="J84" s="89">
        <v>0</v>
      </c>
      <c r="K84" s="89">
        <v>0</v>
      </c>
      <c r="L84" s="89">
        <v>0</v>
      </c>
      <c r="M84" s="89">
        <v>0</v>
      </c>
      <c r="N84" s="89">
        <v>0</v>
      </c>
      <c r="O84" s="89">
        <v>0</v>
      </c>
      <c r="P84" s="94">
        <v>0</v>
      </c>
      <c r="Q84" s="94">
        <v>0</v>
      </c>
      <c r="R84" s="94">
        <v>0</v>
      </c>
      <c r="S84" s="67">
        <v>0</v>
      </c>
      <c r="T84" s="103">
        <v>0</v>
      </c>
      <c r="U84" s="103">
        <v>0</v>
      </c>
      <c r="V84" s="103">
        <v>0</v>
      </c>
      <c r="W84" s="103">
        <v>0</v>
      </c>
      <c r="X84" s="37" t="s">
        <v>325</v>
      </c>
      <c r="Y84" s="69"/>
    </row>
    <row r="85" spans="2:25" x14ac:dyDescent="0.25">
      <c r="B85" s="36"/>
      <c r="C85" s="36"/>
      <c r="D85" s="34" t="s">
        <v>468</v>
      </c>
      <c r="E85" s="12" t="s">
        <v>469</v>
      </c>
      <c r="F85" s="104" t="s">
        <v>0</v>
      </c>
      <c r="G85" s="89">
        <v>0</v>
      </c>
      <c r="H85" s="89">
        <v>0</v>
      </c>
      <c r="I85" s="89">
        <v>0</v>
      </c>
      <c r="J85" s="89">
        <v>0</v>
      </c>
      <c r="K85" s="89">
        <v>0</v>
      </c>
      <c r="L85" s="89">
        <v>0</v>
      </c>
      <c r="M85" s="89">
        <v>0</v>
      </c>
      <c r="N85" s="89">
        <v>0</v>
      </c>
      <c r="O85" s="89">
        <v>0</v>
      </c>
      <c r="P85" s="94">
        <v>0</v>
      </c>
      <c r="Q85" s="94">
        <v>0</v>
      </c>
      <c r="R85" s="94">
        <v>0</v>
      </c>
      <c r="S85" s="67">
        <v>0</v>
      </c>
      <c r="T85" s="103">
        <v>0</v>
      </c>
      <c r="U85" s="103">
        <v>0</v>
      </c>
      <c r="V85" s="103">
        <v>0</v>
      </c>
      <c r="W85" s="103">
        <v>0</v>
      </c>
      <c r="X85" s="37" t="s">
        <v>325</v>
      </c>
      <c r="Y85" s="69"/>
    </row>
    <row r="86" spans="2:25" x14ac:dyDescent="0.25">
      <c r="B86" s="36"/>
      <c r="C86" s="36"/>
      <c r="D86" s="10" t="s">
        <v>470</v>
      </c>
      <c r="E86" s="12" t="s">
        <v>471</v>
      </c>
      <c r="F86" s="104" t="s">
        <v>0</v>
      </c>
      <c r="G86" s="89">
        <v>0</v>
      </c>
      <c r="H86" s="89">
        <v>0</v>
      </c>
      <c r="I86" s="89">
        <v>0</v>
      </c>
      <c r="J86" s="89">
        <v>0</v>
      </c>
      <c r="K86" s="89">
        <v>0</v>
      </c>
      <c r="L86" s="89">
        <v>0</v>
      </c>
      <c r="M86" s="89">
        <v>0</v>
      </c>
      <c r="N86" s="89">
        <v>0</v>
      </c>
      <c r="O86" s="89">
        <v>0</v>
      </c>
      <c r="P86" s="94">
        <v>0</v>
      </c>
      <c r="Q86" s="94">
        <v>0</v>
      </c>
      <c r="R86" s="94">
        <v>0</v>
      </c>
      <c r="S86" s="67">
        <v>0</v>
      </c>
      <c r="T86" s="103">
        <v>0</v>
      </c>
      <c r="U86" s="103">
        <v>0</v>
      </c>
      <c r="V86" s="103">
        <v>0</v>
      </c>
      <c r="W86" s="103">
        <v>0</v>
      </c>
      <c r="X86" s="37" t="s">
        <v>325</v>
      </c>
      <c r="Y86" s="69"/>
    </row>
    <row r="87" spans="2:25" x14ac:dyDescent="0.25">
      <c r="B87" s="36"/>
      <c r="C87" s="36"/>
      <c r="D87" s="10" t="s">
        <v>472</v>
      </c>
      <c r="E87" s="12" t="s">
        <v>473</v>
      </c>
      <c r="F87" s="104" t="s">
        <v>0</v>
      </c>
      <c r="G87" s="89">
        <v>0</v>
      </c>
      <c r="H87" s="89">
        <v>0</v>
      </c>
      <c r="I87" s="89">
        <v>0</v>
      </c>
      <c r="J87" s="89">
        <v>0</v>
      </c>
      <c r="K87" s="89">
        <v>0</v>
      </c>
      <c r="L87" s="89">
        <v>0</v>
      </c>
      <c r="M87" s="89">
        <v>0</v>
      </c>
      <c r="N87" s="89">
        <v>0</v>
      </c>
      <c r="O87" s="89">
        <v>0</v>
      </c>
      <c r="P87" s="94">
        <v>0</v>
      </c>
      <c r="Q87" s="94">
        <v>0</v>
      </c>
      <c r="R87" s="94">
        <v>0</v>
      </c>
      <c r="S87" s="67">
        <v>0</v>
      </c>
      <c r="T87" s="103">
        <v>0</v>
      </c>
      <c r="U87" s="103">
        <v>0</v>
      </c>
      <c r="V87" s="103">
        <v>0</v>
      </c>
      <c r="W87" s="103">
        <v>0</v>
      </c>
      <c r="X87" s="37" t="s">
        <v>325</v>
      </c>
      <c r="Y87" s="69"/>
    </row>
    <row r="88" spans="2:25" x14ac:dyDescent="0.25">
      <c r="B88" s="36"/>
      <c r="C88" s="36"/>
      <c r="D88" s="10" t="s">
        <v>474</v>
      </c>
      <c r="E88" s="12" t="s">
        <v>475</v>
      </c>
      <c r="F88" s="104" t="s">
        <v>0</v>
      </c>
      <c r="G88" s="89">
        <v>0</v>
      </c>
      <c r="H88" s="89">
        <v>0</v>
      </c>
      <c r="I88" s="89">
        <v>0</v>
      </c>
      <c r="J88" s="89">
        <v>0</v>
      </c>
      <c r="K88" s="89">
        <v>0</v>
      </c>
      <c r="L88" s="89">
        <v>0</v>
      </c>
      <c r="M88" s="89">
        <v>0</v>
      </c>
      <c r="N88" s="89">
        <v>0</v>
      </c>
      <c r="O88" s="89">
        <v>0</v>
      </c>
      <c r="P88" s="94">
        <v>0</v>
      </c>
      <c r="Q88" s="94">
        <v>0</v>
      </c>
      <c r="R88" s="94">
        <v>0</v>
      </c>
      <c r="S88" s="67">
        <v>0</v>
      </c>
      <c r="T88" s="103">
        <v>0</v>
      </c>
      <c r="U88" s="103">
        <v>0</v>
      </c>
      <c r="V88" s="103">
        <v>0</v>
      </c>
      <c r="W88" s="103">
        <v>0</v>
      </c>
      <c r="X88" s="37" t="s">
        <v>325</v>
      </c>
      <c r="Y88" s="69"/>
    </row>
    <row r="89" spans="2:25" x14ac:dyDescent="0.25">
      <c r="B89" s="36"/>
      <c r="C89" s="36"/>
      <c r="D89" s="10" t="s">
        <v>476</v>
      </c>
      <c r="E89" s="12" t="s">
        <v>477</v>
      </c>
      <c r="F89" s="104" t="s">
        <v>0</v>
      </c>
      <c r="G89" s="89">
        <v>0</v>
      </c>
      <c r="H89" s="89">
        <v>0</v>
      </c>
      <c r="I89" s="89">
        <v>0</v>
      </c>
      <c r="J89" s="89">
        <v>0</v>
      </c>
      <c r="K89" s="89">
        <v>1</v>
      </c>
      <c r="L89" s="89">
        <v>0</v>
      </c>
      <c r="M89" s="89">
        <v>0</v>
      </c>
      <c r="N89" s="89">
        <v>0</v>
      </c>
      <c r="O89" s="89">
        <v>0</v>
      </c>
      <c r="P89" s="94">
        <v>0</v>
      </c>
      <c r="Q89" s="94">
        <v>0</v>
      </c>
      <c r="R89" s="94">
        <v>0</v>
      </c>
      <c r="S89" s="67">
        <v>0</v>
      </c>
      <c r="T89" s="103">
        <v>0</v>
      </c>
      <c r="U89" s="103">
        <v>0</v>
      </c>
      <c r="V89" s="103">
        <v>0</v>
      </c>
      <c r="W89" s="103">
        <v>0</v>
      </c>
      <c r="X89" s="37" t="s">
        <v>325</v>
      </c>
      <c r="Y89" s="69"/>
    </row>
    <row r="90" spans="2:25" x14ac:dyDescent="0.25">
      <c r="B90" s="36"/>
      <c r="C90" s="36"/>
      <c r="D90" s="10" t="s">
        <v>478</v>
      </c>
      <c r="E90" s="12" t="s">
        <v>479</v>
      </c>
      <c r="F90" s="104" t="s">
        <v>0</v>
      </c>
      <c r="G90" s="89">
        <v>0</v>
      </c>
      <c r="H90" s="89">
        <v>0</v>
      </c>
      <c r="I90" s="89">
        <v>0</v>
      </c>
      <c r="J90" s="89">
        <v>0</v>
      </c>
      <c r="K90" s="89">
        <v>0</v>
      </c>
      <c r="L90" s="89">
        <v>0</v>
      </c>
      <c r="M90" s="89">
        <v>0</v>
      </c>
      <c r="N90" s="89">
        <v>0</v>
      </c>
      <c r="O90" s="89">
        <v>0</v>
      </c>
      <c r="P90" s="94">
        <v>0</v>
      </c>
      <c r="Q90" s="94">
        <v>0</v>
      </c>
      <c r="R90" s="94">
        <v>0</v>
      </c>
      <c r="S90" s="67">
        <v>0</v>
      </c>
      <c r="T90" s="103">
        <v>0</v>
      </c>
      <c r="U90" s="103">
        <v>0</v>
      </c>
      <c r="V90" s="103">
        <v>0</v>
      </c>
      <c r="W90" s="103">
        <v>0</v>
      </c>
      <c r="X90" s="37" t="s">
        <v>325</v>
      </c>
      <c r="Y90" s="69"/>
    </row>
    <row r="91" spans="2:25" x14ac:dyDescent="0.25">
      <c r="B91" s="36"/>
      <c r="C91" s="36"/>
      <c r="D91" s="10" t="s">
        <v>480</v>
      </c>
      <c r="E91" s="12" t="s">
        <v>381</v>
      </c>
      <c r="F91" s="104" t="s">
        <v>0</v>
      </c>
      <c r="G91" s="89">
        <v>0</v>
      </c>
      <c r="H91" s="89">
        <v>0</v>
      </c>
      <c r="I91" s="89">
        <v>0</v>
      </c>
      <c r="J91" s="89">
        <v>0</v>
      </c>
      <c r="K91" s="89">
        <v>0</v>
      </c>
      <c r="L91" s="89">
        <v>0</v>
      </c>
      <c r="M91" s="89">
        <v>0</v>
      </c>
      <c r="N91" s="94">
        <v>1</v>
      </c>
      <c r="O91" s="89">
        <v>0</v>
      </c>
      <c r="P91" s="94">
        <v>0</v>
      </c>
      <c r="Q91" s="94">
        <v>0</v>
      </c>
      <c r="R91" s="94">
        <v>1</v>
      </c>
      <c r="S91" s="67">
        <v>0</v>
      </c>
      <c r="T91" s="103">
        <v>1</v>
      </c>
      <c r="U91" s="103">
        <v>0</v>
      </c>
      <c r="V91" s="103">
        <v>0</v>
      </c>
      <c r="W91" s="103">
        <v>0</v>
      </c>
      <c r="X91" s="37" t="s">
        <v>325</v>
      </c>
      <c r="Y91" s="69"/>
    </row>
    <row r="92" spans="2:25" x14ac:dyDescent="0.25">
      <c r="B92" s="36"/>
      <c r="C92" s="36" t="s">
        <v>481</v>
      </c>
      <c r="D92" s="10" t="s">
        <v>482</v>
      </c>
      <c r="E92" s="10" t="s">
        <v>384</v>
      </c>
      <c r="F92" s="104" t="s">
        <v>0</v>
      </c>
      <c r="G92" s="89">
        <v>1</v>
      </c>
      <c r="H92" s="89">
        <v>0</v>
      </c>
      <c r="I92" s="89">
        <v>0</v>
      </c>
      <c r="J92" s="89">
        <v>0</v>
      </c>
      <c r="K92" s="89">
        <v>0</v>
      </c>
      <c r="L92" s="94">
        <v>0</v>
      </c>
      <c r="M92" s="94">
        <v>0</v>
      </c>
      <c r="N92" s="94">
        <v>0</v>
      </c>
      <c r="O92" s="89">
        <v>0</v>
      </c>
      <c r="P92" s="94">
        <v>0</v>
      </c>
      <c r="Q92" s="94">
        <v>0</v>
      </c>
      <c r="R92" s="94">
        <v>0</v>
      </c>
      <c r="S92" s="67">
        <v>0</v>
      </c>
      <c r="T92" s="103">
        <v>0</v>
      </c>
      <c r="U92" s="103">
        <v>0</v>
      </c>
      <c r="V92" s="103">
        <v>0</v>
      </c>
      <c r="W92" s="103">
        <v>0</v>
      </c>
      <c r="X92" s="37" t="s">
        <v>325</v>
      </c>
      <c r="Y92" s="69"/>
    </row>
    <row r="93" spans="2:25" x14ac:dyDescent="0.25">
      <c r="B93" s="36"/>
      <c r="C93" s="36" t="s">
        <v>483</v>
      </c>
      <c r="D93" s="10" t="s">
        <v>484</v>
      </c>
      <c r="E93" s="36" t="s">
        <v>387</v>
      </c>
      <c r="F93" s="104" t="s">
        <v>0</v>
      </c>
      <c r="G93" s="89">
        <v>0</v>
      </c>
      <c r="H93" s="89">
        <v>0</v>
      </c>
      <c r="I93" s="89">
        <v>0</v>
      </c>
      <c r="J93" s="89">
        <v>0</v>
      </c>
      <c r="K93" s="89">
        <v>0</v>
      </c>
      <c r="L93" s="94">
        <v>0</v>
      </c>
      <c r="M93" s="94">
        <v>0</v>
      </c>
      <c r="N93" s="94">
        <v>0</v>
      </c>
      <c r="O93" s="89">
        <v>0</v>
      </c>
      <c r="P93" s="94">
        <v>0</v>
      </c>
      <c r="Q93" s="94">
        <v>0</v>
      </c>
      <c r="R93" s="94">
        <v>0</v>
      </c>
      <c r="S93" s="67">
        <v>0</v>
      </c>
      <c r="T93" s="103">
        <v>0</v>
      </c>
      <c r="U93" s="103">
        <v>0</v>
      </c>
      <c r="V93" s="103">
        <v>0</v>
      </c>
      <c r="W93" s="103">
        <v>0</v>
      </c>
      <c r="X93" s="37" t="s">
        <v>325</v>
      </c>
      <c r="Y93" s="69"/>
    </row>
    <row r="94" spans="2:25" x14ac:dyDescent="0.25">
      <c r="B94" s="36"/>
      <c r="C94" s="36" t="s">
        <v>485</v>
      </c>
      <c r="D94" s="10" t="s">
        <v>486</v>
      </c>
      <c r="E94" s="10" t="s">
        <v>347</v>
      </c>
      <c r="F94" s="104" t="s">
        <v>0</v>
      </c>
      <c r="G94" s="89">
        <v>0</v>
      </c>
      <c r="H94" s="89">
        <v>0</v>
      </c>
      <c r="I94" s="89">
        <v>0</v>
      </c>
      <c r="J94" s="89">
        <v>0</v>
      </c>
      <c r="K94" s="89">
        <v>0</v>
      </c>
      <c r="L94" s="94">
        <v>0</v>
      </c>
      <c r="M94" s="94">
        <v>0</v>
      </c>
      <c r="N94" s="94">
        <v>0</v>
      </c>
      <c r="O94" s="89">
        <v>0</v>
      </c>
      <c r="P94" s="94">
        <v>0</v>
      </c>
      <c r="Q94" s="94">
        <v>0</v>
      </c>
      <c r="R94" s="94">
        <v>0</v>
      </c>
      <c r="S94" s="67">
        <v>0</v>
      </c>
      <c r="T94" s="103">
        <v>0</v>
      </c>
      <c r="U94" s="103">
        <v>0</v>
      </c>
      <c r="V94" s="103">
        <v>0</v>
      </c>
      <c r="W94" s="103">
        <v>0</v>
      </c>
      <c r="X94" s="37" t="s">
        <v>325</v>
      </c>
      <c r="Y94" s="69"/>
    </row>
    <row r="95" spans="2:25" x14ac:dyDescent="0.25">
      <c r="B95" s="36"/>
      <c r="C95" s="36" t="s">
        <v>487</v>
      </c>
      <c r="D95" s="10" t="s">
        <v>488</v>
      </c>
      <c r="E95" s="10" t="s">
        <v>392</v>
      </c>
      <c r="F95" s="104" t="s">
        <v>0</v>
      </c>
      <c r="G95" s="89">
        <v>0</v>
      </c>
      <c r="H95" s="89">
        <v>0</v>
      </c>
      <c r="I95" s="89">
        <v>0</v>
      </c>
      <c r="J95" s="89">
        <v>0</v>
      </c>
      <c r="K95" s="89">
        <v>0</v>
      </c>
      <c r="L95" s="94">
        <v>0</v>
      </c>
      <c r="M95" s="94">
        <v>0</v>
      </c>
      <c r="N95" s="94">
        <v>0</v>
      </c>
      <c r="O95" s="89">
        <v>0</v>
      </c>
      <c r="P95" s="94">
        <v>0</v>
      </c>
      <c r="Q95" s="94">
        <v>0</v>
      </c>
      <c r="R95" s="94">
        <v>0</v>
      </c>
      <c r="S95" s="67">
        <v>0</v>
      </c>
      <c r="T95" s="103">
        <v>0</v>
      </c>
      <c r="U95" s="103">
        <v>0</v>
      </c>
      <c r="V95" s="103">
        <v>0</v>
      </c>
      <c r="W95" s="103">
        <v>0</v>
      </c>
      <c r="X95" s="37" t="s">
        <v>325</v>
      </c>
      <c r="Y95" s="69"/>
    </row>
    <row r="96" spans="2:25" x14ac:dyDescent="0.25">
      <c r="B96" s="36"/>
      <c r="C96" s="36" t="s">
        <v>489</v>
      </c>
      <c r="D96" s="10" t="s">
        <v>490</v>
      </c>
      <c r="E96" s="10" t="s">
        <v>395</v>
      </c>
      <c r="F96" s="104" t="s">
        <v>0</v>
      </c>
      <c r="G96" s="89">
        <v>11</v>
      </c>
      <c r="H96" s="89">
        <v>2</v>
      </c>
      <c r="I96" s="89">
        <v>9</v>
      </c>
      <c r="J96" s="89">
        <v>0</v>
      </c>
      <c r="K96" s="89">
        <v>3</v>
      </c>
      <c r="L96" s="94">
        <v>0</v>
      </c>
      <c r="M96" s="94">
        <v>0</v>
      </c>
      <c r="N96" s="94">
        <v>2</v>
      </c>
      <c r="O96" s="89">
        <v>0</v>
      </c>
      <c r="P96" s="94">
        <v>0</v>
      </c>
      <c r="Q96" s="94">
        <v>0</v>
      </c>
      <c r="R96" s="94">
        <v>0</v>
      </c>
      <c r="S96" s="67">
        <v>0</v>
      </c>
      <c r="T96" s="103">
        <v>0</v>
      </c>
      <c r="U96" s="103">
        <v>2</v>
      </c>
      <c r="V96" s="103">
        <v>2</v>
      </c>
      <c r="W96" s="103">
        <v>1</v>
      </c>
      <c r="X96" s="37" t="s">
        <v>325</v>
      </c>
      <c r="Y96" s="69"/>
    </row>
    <row r="97" spans="1:25" x14ac:dyDescent="0.25">
      <c r="B97" s="36"/>
      <c r="C97" s="36" t="s">
        <v>491</v>
      </c>
      <c r="D97" s="10" t="s">
        <v>492</v>
      </c>
      <c r="E97" s="10" t="s">
        <v>398</v>
      </c>
      <c r="F97" s="104" t="s">
        <v>0</v>
      </c>
      <c r="G97" s="89">
        <v>3</v>
      </c>
      <c r="H97" s="89">
        <v>0</v>
      </c>
      <c r="I97" s="89">
        <v>1</v>
      </c>
      <c r="J97" s="89">
        <v>2</v>
      </c>
      <c r="K97" s="89">
        <v>9</v>
      </c>
      <c r="L97" s="94">
        <v>0</v>
      </c>
      <c r="M97" s="94">
        <v>0</v>
      </c>
      <c r="N97" s="94">
        <v>5</v>
      </c>
      <c r="O97" s="89">
        <v>0</v>
      </c>
      <c r="P97" s="94">
        <v>0</v>
      </c>
      <c r="Q97" s="94">
        <v>0</v>
      </c>
      <c r="R97" s="94">
        <v>0</v>
      </c>
      <c r="S97" s="67">
        <v>0</v>
      </c>
      <c r="T97" s="103">
        <v>0</v>
      </c>
      <c r="U97" s="103">
        <v>0</v>
      </c>
      <c r="V97" s="103">
        <v>4</v>
      </c>
      <c r="W97" s="103">
        <v>0</v>
      </c>
      <c r="X97" s="37" t="s">
        <v>325</v>
      </c>
      <c r="Y97" s="69"/>
    </row>
    <row r="98" spans="1:25" ht="49.5" x14ac:dyDescent="0.25">
      <c r="A98" s="8" t="s">
        <v>321</v>
      </c>
      <c r="B98" s="36" t="s">
        <v>493</v>
      </c>
      <c r="C98" s="36" t="s">
        <v>494</v>
      </c>
      <c r="D98" s="36" t="s">
        <v>495</v>
      </c>
      <c r="E98" s="12" t="s">
        <v>324</v>
      </c>
      <c r="F98" s="104" t="s">
        <v>0</v>
      </c>
      <c r="G98" s="89">
        <v>0</v>
      </c>
      <c r="H98" s="89">
        <v>0</v>
      </c>
      <c r="I98" s="89">
        <v>1</v>
      </c>
      <c r="J98" s="89">
        <v>1</v>
      </c>
      <c r="K98" s="89">
        <v>1</v>
      </c>
      <c r="L98" s="94">
        <v>0</v>
      </c>
      <c r="M98" s="94">
        <v>0</v>
      </c>
      <c r="N98" s="94">
        <v>3</v>
      </c>
      <c r="O98" s="89">
        <v>0</v>
      </c>
      <c r="P98" s="94">
        <v>0</v>
      </c>
      <c r="Q98" s="94">
        <v>0</v>
      </c>
      <c r="R98" s="94">
        <v>1</v>
      </c>
      <c r="S98" s="67">
        <v>0</v>
      </c>
      <c r="T98" s="103">
        <v>0</v>
      </c>
      <c r="U98" s="103">
        <v>0</v>
      </c>
      <c r="V98" s="103">
        <v>0</v>
      </c>
      <c r="W98" s="103">
        <v>0</v>
      </c>
      <c r="X98" s="37" t="s">
        <v>496</v>
      </c>
      <c r="Y98" s="95" t="s">
        <v>497</v>
      </c>
    </row>
    <row r="99" spans="1:25" x14ac:dyDescent="0.25">
      <c r="B99" s="36"/>
      <c r="C99" s="36"/>
      <c r="D99" s="10" t="s">
        <v>498</v>
      </c>
      <c r="E99" s="12" t="s">
        <v>326</v>
      </c>
      <c r="F99" s="104" t="s">
        <v>0</v>
      </c>
      <c r="G99" s="89">
        <v>1</v>
      </c>
      <c r="H99" s="89">
        <v>0</v>
      </c>
      <c r="I99" s="89">
        <v>0</v>
      </c>
      <c r="J99" s="89">
        <v>0</v>
      </c>
      <c r="K99" s="89">
        <v>1</v>
      </c>
      <c r="L99" s="94">
        <v>0</v>
      </c>
      <c r="M99" s="94">
        <v>0</v>
      </c>
      <c r="N99" s="94">
        <v>1</v>
      </c>
      <c r="O99" s="89">
        <v>0</v>
      </c>
      <c r="P99" s="94">
        <v>0</v>
      </c>
      <c r="Q99" s="94">
        <v>0</v>
      </c>
      <c r="R99" s="94">
        <v>0</v>
      </c>
      <c r="S99" s="67">
        <v>0</v>
      </c>
      <c r="T99" s="103">
        <v>0</v>
      </c>
      <c r="U99" s="103">
        <v>0</v>
      </c>
      <c r="V99" s="103">
        <v>0</v>
      </c>
      <c r="W99" s="103">
        <v>0</v>
      </c>
      <c r="X99" s="37" t="s">
        <v>496</v>
      </c>
      <c r="Y99" s="69"/>
    </row>
    <row r="100" spans="1:25" x14ac:dyDescent="0.25">
      <c r="B100" s="36"/>
      <c r="C100" s="36"/>
      <c r="D100" s="10" t="s">
        <v>499</v>
      </c>
      <c r="E100" s="12" t="s">
        <v>327</v>
      </c>
      <c r="F100" s="104" t="s">
        <v>0</v>
      </c>
      <c r="G100" s="89">
        <v>0</v>
      </c>
      <c r="H100" s="89">
        <v>0</v>
      </c>
      <c r="I100" s="89">
        <v>0</v>
      </c>
      <c r="J100" s="89">
        <v>0</v>
      </c>
      <c r="K100" s="89">
        <v>0</v>
      </c>
      <c r="L100" s="94">
        <v>0</v>
      </c>
      <c r="M100" s="94">
        <v>0</v>
      </c>
      <c r="N100" s="94">
        <v>0</v>
      </c>
      <c r="O100" s="89">
        <v>0</v>
      </c>
      <c r="P100" s="94">
        <v>0</v>
      </c>
      <c r="Q100" s="94">
        <v>0</v>
      </c>
      <c r="R100" s="94">
        <v>0</v>
      </c>
      <c r="S100" s="67">
        <v>0</v>
      </c>
      <c r="T100" s="103">
        <v>0</v>
      </c>
      <c r="U100" s="103">
        <v>0</v>
      </c>
      <c r="V100" s="103">
        <v>0</v>
      </c>
      <c r="W100" s="103">
        <v>0</v>
      </c>
      <c r="X100" s="37" t="s">
        <v>496</v>
      </c>
      <c r="Y100" s="69"/>
    </row>
    <row r="101" spans="1:25" x14ac:dyDescent="0.25">
      <c r="B101" s="36"/>
      <c r="C101" s="36"/>
      <c r="D101" s="10" t="s">
        <v>500</v>
      </c>
      <c r="E101" s="12" t="s">
        <v>328</v>
      </c>
      <c r="F101" s="104" t="s">
        <v>0</v>
      </c>
      <c r="G101" s="89">
        <v>0</v>
      </c>
      <c r="H101" s="89">
        <v>0</v>
      </c>
      <c r="I101" s="89">
        <v>0</v>
      </c>
      <c r="J101" s="89">
        <v>0</v>
      </c>
      <c r="K101" s="89">
        <v>0</v>
      </c>
      <c r="L101" s="94">
        <v>0</v>
      </c>
      <c r="M101" s="94">
        <v>0</v>
      </c>
      <c r="N101" s="94">
        <v>0</v>
      </c>
      <c r="O101" s="89">
        <v>0</v>
      </c>
      <c r="P101" s="94">
        <v>0</v>
      </c>
      <c r="Q101" s="94">
        <v>0</v>
      </c>
      <c r="R101" s="94">
        <v>0</v>
      </c>
      <c r="S101" s="67">
        <v>0</v>
      </c>
      <c r="T101" s="103">
        <v>0</v>
      </c>
      <c r="U101" s="103">
        <v>0</v>
      </c>
      <c r="V101" s="103">
        <v>0</v>
      </c>
      <c r="W101" s="103">
        <v>0</v>
      </c>
      <c r="X101" s="37" t="s">
        <v>496</v>
      </c>
      <c r="Y101" s="69"/>
    </row>
    <row r="102" spans="1:25" x14ac:dyDescent="0.25">
      <c r="B102" s="36"/>
      <c r="C102" s="36"/>
      <c r="D102" s="10" t="s">
        <v>501</v>
      </c>
      <c r="E102" s="38" t="s">
        <v>329</v>
      </c>
      <c r="F102" s="104" t="s">
        <v>0</v>
      </c>
      <c r="G102" s="89">
        <v>0</v>
      </c>
      <c r="H102" s="89">
        <v>0</v>
      </c>
      <c r="I102" s="89">
        <v>0</v>
      </c>
      <c r="J102" s="89">
        <v>0</v>
      </c>
      <c r="K102" s="89">
        <v>1</v>
      </c>
      <c r="L102" s="94">
        <v>0</v>
      </c>
      <c r="M102" s="94">
        <v>0</v>
      </c>
      <c r="N102" s="94">
        <v>0</v>
      </c>
      <c r="O102" s="89">
        <v>0</v>
      </c>
      <c r="P102" s="94">
        <v>0</v>
      </c>
      <c r="Q102" s="94">
        <v>0</v>
      </c>
      <c r="R102" s="94">
        <v>0</v>
      </c>
      <c r="S102" s="67">
        <v>0</v>
      </c>
      <c r="T102" s="103">
        <v>0</v>
      </c>
      <c r="U102" s="103">
        <v>0</v>
      </c>
      <c r="V102" s="103">
        <v>0</v>
      </c>
      <c r="W102" s="103">
        <v>0</v>
      </c>
      <c r="X102" s="37" t="s">
        <v>496</v>
      </c>
      <c r="Y102" s="69"/>
    </row>
    <row r="103" spans="1:25" x14ac:dyDescent="0.25">
      <c r="B103" s="36"/>
      <c r="C103" s="36" t="s">
        <v>502</v>
      </c>
      <c r="D103" s="10" t="s">
        <v>503</v>
      </c>
      <c r="E103" s="38" t="s">
        <v>408</v>
      </c>
      <c r="F103" s="104" t="s">
        <v>0</v>
      </c>
      <c r="G103" s="89">
        <v>0</v>
      </c>
      <c r="H103" s="89">
        <v>0</v>
      </c>
      <c r="I103" s="89">
        <v>0</v>
      </c>
      <c r="J103" s="89">
        <v>0</v>
      </c>
      <c r="K103" s="89">
        <v>0</v>
      </c>
      <c r="L103" s="94">
        <v>0</v>
      </c>
      <c r="M103" s="94">
        <v>0</v>
      </c>
      <c r="N103" s="94">
        <v>0</v>
      </c>
      <c r="O103" s="89">
        <v>0</v>
      </c>
      <c r="P103" s="94">
        <v>0</v>
      </c>
      <c r="Q103" s="94">
        <v>0</v>
      </c>
      <c r="R103" s="94">
        <v>0</v>
      </c>
      <c r="S103" s="67">
        <v>0</v>
      </c>
      <c r="T103" s="103">
        <v>0</v>
      </c>
      <c r="U103" s="103">
        <v>0</v>
      </c>
      <c r="V103" s="103">
        <v>0</v>
      </c>
      <c r="W103" s="103">
        <v>0</v>
      </c>
      <c r="X103" s="37" t="s">
        <v>496</v>
      </c>
      <c r="Y103" s="69"/>
    </row>
    <row r="104" spans="1:25" x14ac:dyDescent="0.25">
      <c r="B104" s="36"/>
      <c r="C104" s="36"/>
      <c r="D104" s="10" t="s">
        <v>504</v>
      </c>
      <c r="E104" s="38" t="s">
        <v>410</v>
      </c>
      <c r="F104" s="104" t="s">
        <v>0</v>
      </c>
      <c r="G104" s="89">
        <v>0</v>
      </c>
      <c r="H104" s="89">
        <v>0</v>
      </c>
      <c r="I104" s="89">
        <v>1</v>
      </c>
      <c r="J104" s="89">
        <v>0</v>
      </c>
      <c r="K104" s="89">
        <v>1</v>
      </c>
      <c r="L104" s="94">
        <v>0</v>
      </c>
      <c r="M104" s="94">
        <v>0</v>
      </c>
      <c r="N104" s="94">
        <v>0</v>
      </c>
      <c r="O104" s="89">
        <v>0</v>
      </c>
      <c r="P104" s="94">
        <v>0</v>
      </c>
      <c r="Q104" s="94">
        <v>1</v>
      </c>
      <c r="R104" s="94">
        <v>0</v>
      </c>
      <c r="S104" s="67">
        <v>0</v>
      </c>
      <c r="T104" s="103">
        <v>0</v>
      </c>
      <c r="U104" s="103">
        <v>0</v>
      </c>
      <c r="V104" s="103">
        <v>0</v>
      </c>
      <c r="W104" s="103">
        <v>0</v>
      </c>
      <c r="X104" s="37" t="s">
        <v>496</v>
      </c>
      <c r="Y104" s="69"/>
    </row>
    <row r="105" spans="1:25" x14ac:dyDescent="0.25">
      <c r="B105" s="36"/>
      <c r="C105" s="36"/>
      <c r="D105" s="10" t="s">
        <v>505</v>
      </c>
      <c r="E105" s="12" t="s">
        <v>412</v>
      </c>
      <c r="F105" s="104" t="s">
        <v>0</v>
      </c>
      <c r="G105" s="89">
        <v>0</v>
      </c>
      <c r="H105" s="89">
        <v>0</v>
      </c>
      <c r="I105" s="89">
        <v>1</v>
      </c>
      <c r="J105" s="89">
        <v>0</v>
      </c>
      <c r="K105" s="89">
        <v>0</v>
      </c>
      <c r="L105" s="94">
        <v>0</v>
      </c>
      <c r="M105" s="94">
        <v>0</v>
      </c>
      <c r="N105" s="94">
        <v>1</v>
      </c>
      <c r="O105" s="89">
        <v>0</v>
      </c>
      <c r="P105" s="94">
        <v>0</v>
      </c>
      <c r="Q105" s="94">
        <v>1</v>
      </c>
      <c r="R105" s="94">
        <v>0</v>
      </c>
      <c r="S105" s="67">
        <v>0</v>
      </c>
      <c r="T105" s="103">
        <v>0</v>
      </c>
      <c r="U105" s="103">
        <v>0</v>
      </c>
      <c r="V105" s="103">
        <v>0</v>
      </c>
      <c r="W105" s="103">
        <v>0</v>
      </c>
      <c r="X105" s="37" t="s">
        <v>496</v>
      </c>
      <c r="Y105" s="69"/>
    </row>
    <row r="106" spans="1:25" x14ac:dyDescent="0.25">
      <c r="B106" s="36"/>
      <c r="C106" s="36"/>
      <c r="D106" s="10" t="s">
        <v>506</v>
      </c>
      <c r="E106" s="12" t="s">
        <v>335</v>
      </c>
      <c r="F106" s="104" t="s">
        <v>0</v>
      </c>
      <c r="G106" s="89">
        <v>0</v>
      </c>
      <c r="H106" s="89">
        <v>2</v>
      </c>
      <c r="I106" s="89">
        <v>0</v>
      </c>
      <c r="J106" s="89">
        <v>1</v>
      </c>
      <c r="K106" s="89">
        <v>1</v>
      </c>
      <c r="L106" s="94">
        <v>0</v>
      </c>
      <c r="M106" s="94">
        <v>0</v>
      </c>
      <c r="N106" s="94">
        <v>1</v>
      </c>
      <c r="O106" s="89">
        <v>0</v>
      </c>
      <c r="P106" s="94">
        <v>0</v>
      </c>
      <c r="Q106" s="94">
        <v>0</v>
      </c>
      <c r="R106" s="94">
        <v>0</v>
      </c>
      <c r="S106" s="67">
        <v>0</v>
      </c>
      <c r="T106" s="103">
        <v>0</v>
      </c>
      <c r="U106" s="103">
        <v>0</v>
      </c>
      <c r="V106" s="103">
        <v>0</v>
      </c>
      <c r="W106" s="103">
        <v>0</v>
      </c>
      <c r="X106" s="37" t="s">
        <v>496</v>
      </c>
      <c r="Y106" s="69"/>
    </row>
    <row r="107" spans="1:25" x14ac:dyDescent="0.25">
      <c r="B107" s="36"/>
      <c r="C107" s="36"/>
      <c r="D107" s="10" t="s">
        <v>507</v>
      </c>
      <c r="E107" s="12" t="s">
        <v>415</v>
      </c>
      <c r="F107" s="104" t="s">
        <v>0</v>
      </c>
      <c r="G107" s="89">
        <v>0</v>
      </c>
      <c r="H107" s="89">
        <v>0</v>
      </c>
      <c r="I107" s="89">
        <v>0</v>
      </c>
      <c r="J107" s="89">
        <v>0</v>
      </c>
      <c r="K107" s="89">
        <v>0</v>
      </c>
      <c r="L107" s="94">
        <v>0</v>
      </c>
      <c r="M107" s="94">
        <v>0</v>
      </c>
      <c r="N107" s="94">
        <v>0</v>
      </c>
      <c r="O107" s="89">
        <v>0</v>
      </c>
      <c r="P107" s="94">
        <v>0</v>
      </c>
      <c r="Q107" s="94">
        <v>0</v>
      </c>
      <c r="R107" s="94">
        <v>0</v>
      </c>
      <c r="S107" s="67">
        <v>0</v>
      </c>
      <c r="T107" s="103">
        <v>0</v>
      </c>
      <c r="U107" s="103">
        <v>0</v>
      </c>
      <c r="V107" s="103">
        <v>0</v>
      </c>
      <c r="W107" s="103">
        <v>0</v>
      </c>
      <c r="X107" s="37" t="s">
        <v>496</v>
      </c>
      <c r="Y107" s="69"/>
    </row>
    <row r="108" spans="1:25" x14ac:dyDescent="0.25">
      <c r="B108" s="36"/>
      <c r="C108" s="36"/>
      <c r="D108" s="10" t="s">
        <v>508</v>
      </c>
      <c r="E108" s="12" t="s">
        <v>417</v>
      </c>
      <c r="F108" s="104" t="s">
        <v>0</v>
      </c>
      <c r="G108" s="89">
        <v>0</v>
      </c>
      <c r="H108" s="89">
        <v>0</v>
      </c>
      <c r="I108" s="89">
        <v>0</v>
      </c>
      <c r="J108" s="89">
        <v>0</v>
      </c>
      <c r="K108" s="89">
        <v>0</v>
      </c>
      <c r="L108" s="94">
        <v>0</v>
      </c>
      <c r="M108" s="94">
        <v>0</v>
      </c>
      <c r="N108" s="94">
        <v>0</v>
      </c>
      <c r="O108" s="89">
        <v>0</v>
      </c>
      <c r="P108" s="94">
        <v>0</v>
      </c>
      <c r="Q108" s="94">
        <v>0</v>
      </c>
      <c r="R108" s="94">
        <v>0</v>
      </c>
      <c r="S108" s="67">
        <v>0</v>
      </c>
      <c r="T108" s="103">
        <v>0</v>
      </c>
      <c r="U108" s="103">
        <v>0</v>
      </c>
      <c r="V108" s="103">
        <v>0</v>
      </c>
      <c r="W108" s="103">
        <v>0</v>
      </c>
      <c r="X108" s="37" t="s">
        <v>496</v>
      </c>
      <c r="Y108" s="69"/>
    </row>
    <row r="109" spans="1:25" x14ac:dyDescent="0.25">
      <c r="B109" s="36"/>
      <c r="C109" s="36"/>
      <c r="D109" s="10" t="s">
        <v>509</v>
      </c>
      <c r="E109" s="12" t="s">
        <v>419</v>
      </c>
      <c r="F109" s="104" t="s">
        <v>0</v>
      </c>
      <c r="G109" s="89">
        <v>0</v>
      </c>
      <c r="H109" s="89">
        <v>0</v>
      </c>
      <c r="I109" s="89">
        <v>0</v>
      </c>
      <c r="J109" s="89">
        <v>0</v>
      </c>
      <c r="K109" s="89">
        <v>0</v>
      </c>
      <c r="L109" s="94">
        <v>0</v>
      </c>
      <c r="M109" s="94">
        <v>0</v>
      </c>
      <c r="N109" s="94">
        <v>0</v>
      </c>
      <c r="O109" s="89">
        <v>0</v>
      </c>
      <c r="P109" s="94">
        <v>0</v>
      </c>
      <c r="Q109" s="94">
        <v>0</v>
      </c>
      <c r="R109" s="94">
        <v>0</v>
      </c>
      <c r="S109" s="67">
        <v>0</v>
      </c>
      <c r="T109" s="103">
        <v>0</v>
      </c>
      <c r="U109" s="103">
        <v>0</v>
      </c>
      <c r="V109" s="103">
        <v>0</v>
      </c>
      <c r="W109" s="103">
        <v>0</v>
      </c>
      <c r="X109" s="37" t="s">
        <v>496</v>
      </c>
      <c r="Y109" s="69"/>
    </row>
    <row r="110" spans="1:25" x14ac:dyDescent="0.25">
      <c r="B110" s="36"/>
      <c r="C110" s="36"/>
      <c r="D110" s="10" t="s">
        <v>510</v>
      </c>
      <c r="E110" s="12" t="s">
        <v>333</v>
      </c>
      <c r="F110" s="104" t="s">
        <v>0</v>
      </c>
      <c r="G110" s="89">
        <v>0</v>
      </c>
      <c r="H110" s="89">
        <v>0</v>
      </c>
      <c r="I110" s="89">
        <v>0</v>
      </c>
      <c r="J110" s="89">
        <v>0</v>
      </c>
      <c r="K110" s="89">
        <v>1</v>
      </c>
      <c r="L110" s="94">
        <v>0</v>
      </c>
      <c r="M110" s="94">
        <v>0</v>
      </c>
      <c r="N110" s="94">
        <v>0</v>
      </c>
      <c r="O110" s="89">
        <v>0</v>
      </c>
      <c r="P110" s="94">
        <v>0</v>
      </c>
      <c r="Q110" s="94">
        <v>0</v>
      </c>
      <c r="R110" s="94">
        <v>0</v>
      </c>
      <c r="S110" s="67">
        <v>0</v>
      </c>
      <c r="T110" s="103">
        <v>0</v>
      </c>
      <c r="U110" s="103">
        <v>0</v>
      </c>
      <c r="V110" s="103">
        <v>0</v>
      </c>
      <c r="W110" s="103">
        <v>0</v>
      </c>
      <c r="X110" s="37" t="s">
        <v>496</v>
      </c>
      <c r="Y110" s="69"/>
    </row>
    <row r="111" spans="1:25" x14ac:dyDescent="0.25">
      <c r="B111" s="36"/>
      <c r="C111" s="36"/>
      <c r="D111" s="34" t="s">
        <v>511</v>
      </c>
      <c r="E111" s="12" t="s">
        <v>422</v>
      </c>
      <c r="F111" s="104" t="s">
        <v>0</v>
      </c>
      <c r="G111" s="89">
        <v>0</v>
      </c>
      <c r="H111" s="89">
        <v>0</v>
      </c>
      <c r="I111" s="89">
        <v>0</v>
      </c>
      <c r="J111" s="89">
        <v>0</v>
      </c>
      <c r="K111" s="89">
        <v>0</v>
      </c>
      <c r="L111" s="94">
        <v>0</v>
      </c>
      <c r="M111" s="94">
        <v>0</v>
      </c>
      <c r="N111" s="94">
        <v>0</v>
      </c>
      <c r="O111" s="89">
        <v>0</v>
      </c>
      <c r="P111" s="94">
        <v>0</v>
      </c>
      <c r="Q111" s="94">
        <v>0</v>
      </c>
      <c r="R111" s="94">
        <v>0</v>
      </c>
      <c r="S111" s="67">
        <v>0</v>
      </c>
      <c r="T111" s="103">
        <v>0</v>
      </c>
      <c r="U111" s="103">
        <v>0</v>
      </c>
      <c r="V111" s="103">
        <v>0</v>
      </c>
      <c r="W111" s="103">
        <v>0</v>
      </c>
      <c r="X111" s="37" t="s">
        <v>496</v>
      </c>
      <c r="Y111" s="69"/>
    </row>
    <row r="112" spans="1:25" x14ac:dyDescent="0.25">
      <c r="B112" s="36"/>
      <c r="C112" s="36"/>
      <c r="D112" s="10" t="s">
        <v>512</v>
      </c>
      <c r="E112" s="12" t="s">
        <v>424</v>
      </c>
      <c r="F112" s="104" t="s">
        <v>0</v>
      </c>
      <c r="G112" s="89">
        <v>0</v>
      </c>
      <c r="H112" s="89">
        <v>0</v>
      </c>
      <c r="I112" s="89">
        <v>0</v>
      </c>
      <c r="J112" s="89">
        <v>0</v>
      </c>
      <c r="K112" s="89">
        <v>0</v>
      </c>
      <c r="L112" s="94">
        <v>0</v>
      </c>
      <c r="M112" s="94">
        <v>0</v>
      </c>
      <c r="N112" s="94">
        <v>0</v>
      </c>
      <c r="O112" s="89">
        <v>0</v>
      </c>
      <c r="P112" s="94">
        <v>0</v>
      </c>
      <c r="Q112" s="94">
        <v>0</v>
      </c>
      <c r="R112" s="94">
        <v>0</v>
      </c>
      <c r="S112" s="67">
        <v>0</v>
      </c>
      <c r="T112" s="103">
        <v>0</v>
      </c>
      <c r="U112" s="103">
        <v>0</v>
      </c>
      <c r="V112" s="103">
        <v>0</v>
      </c>
      <c r="W112" s="103">
        <v>0</v>
      </c>
      <c r="X112" s="37" t="s">
        <v>496</v>
      </c>
      <c r="Y112" s="69"/>
    </row>
    <row r="113" spans="1:25" x14ac:dyDescent="0.25">
      <c r="B113" s="36"/>
      <c r="C113" s="36"/>
      <c r="D113" s="10" t="s">
        <v>513</v>
      </c>
      <c r="E113" s="12" t="s">
        <v>426</v>
      </c>
      <c r="F113" s="104" t="s">
        <v>0</v>
      </c>
      <c r="G113" s="89">
        <v>0</v>
      </c>
      <c r="H113" s="89">
        <v>0</v>
      </c>
      <c r="I113" s="89">
        <v>0</v>
      </c>
      <c r="J113" s="89">
        <v>0</v>
      </c>
      <c r="K113" s="89">
        <v>0</v>
      </c>
      <c r="L113" s="94">
        <v>0</v>
      </c>
      <c r="M113" s="94">
        <v>0</v>
      </c>
      <c r="N113" s="94">
        <v>0</v>
      </c>
      <c r="O113" s="89">
        <v>0</v>
      </c>
      <c r="P113" s="94">
        <v>0</v>
      </c>
      <c r="Q113" s="94">
        <v>0</v>
      </c>
      <c r="R113" s="94">
        <v>0</v>
      </c>
      <c r="S113" s="67">
        <v>0</v>
      </c>
      <c r="T113" s="103">
        <v>0</v>
      </c>
      <c r="U113" s="103">
        <v>0</v>
      </c>
      <c r="V113" s="103">
        <v>0</v>
      </c>
      <c r="W113" s="103">
        <v>0</v>
      </c>
      <c r="X113" s="37" t="s">
        <v>496</v>
      </c>
      <c r="Y113" s="69"/>
    </row>
    <row r="114" spans="1:25" x14ac:dyDescent="0.25">
      <c r="B114" s="36"/>
      <c r="C114" s="36"/>
      <c r="D114" s="10" t="s">
        <v>514</v>
      </c>
      <c r="E114" s="12" t="s">
        <v>428</v>
      </c>
      <c r="F114" s="104" t="s">
        <v>0</v>
      </c>
      <c r="G114" s="89">
        <v>0</v>
      </c>
      <c r="H114" s="89">
        <v>0</v>
      </c>
      <c r="I114" s="89">
        <v>0</v>
      </c>
      <c r="J114" s="89">
        <v>0</v>
      </c>
      <c r="K114" s="89">
        <v>0</v>
      </c>
      <c r="L114" s="94">
        <v>0</v>
      </c>
      <c r="M114" s="94">
        <v>0</v>
      </c>
      <c r="N114" s="94">
        <v>0</v>
      </c>
      <c r="O114" s="89">
        <v>0</v>
      </c>
      <c r="P114" s="94">
        <v>0</v>
      </c>
      <c r="Q114" s="94">
        <v>0</v>
      </c>
      <c r="R114" s="94">
        <v>0</v>
      </c>
      <c r="S114" s="67">
        <v>0</v>
      </c>
      <c r="T114" s="103">
        <v>0</v>
      </c>
      <c r="U114" s="103">
        <v>0</v>
      </c>
      <c r="V114" s="103">
        <v>0</v>
      </c>
      <c r="W114" s="103">
        <v>0</v>
      </c>
      <c r="X114" s="37" t="s">
        <v>496</v>
      </c>
      <c r="Y114" s="69"/>
    </row>
    <row r="115" spans="1:25" x14ac:dyDescent="0.25">
      <c r="B115" s="36"/>
      <c r="C115" s="36"/>
      <c r="D115" s="10" t="s">
        <v>515</v>
      </c>
      <c r="E115" s="12" t="s">
        <v>430</v>
      </c>
      <c r="F115" s="104" t="s">
        <v>0</v>
      </c>
      <c r="G115" s="89">
        <v>0</v>
      </c>
      <c r="H115" s="89">
        <v>1</v>
      </c>
      <c r="I115" s="89">
        <v>0</v>
      </c>
      <c r="J115" s="89">
        <v>0</v>
      </c>
      <c r="K115" s="89">
        <v>0</v>
      </c>
      <c r="L115" s="94">
        <v>0</v>
      </c>
      <c r="M115" s="94">
        <v>0</v>
      </c>
      <c r="N115" s="94">
        <v>2</v>
      </c>
      <c r="O115" s="89">
        <v>0</v>
      </c>
      <c r="P115" s="94">
        <v>0</v>
      </c>
      <c r="Q115" s="94">
        <v>0</v>
      </c>
      <c r="R115" s="94">
        <v>0</v>
      </c>
      <c r="S115" s="67">
        <v>0</v>
      </c>
      <c r="T115" s="103">
        <v>0</v>
      </c>
      <c r="U115" s="103">
        <v>0</v>
      </c>
      <c r="V115" s="103">
        <v>0</v>
      </c>
      <c r="W115" s="103">
        <v>0</v>
      </c>
      <c r="X115" s="37" t="s">
        <v>496</v>
      </c>
      <c r="Y115" s="69"/>
    </row>
    <row r="116" spans="1:25" x14ac:dyDescent="0.25">
      <c r="B116" s="36"/>
      <c r="C116" s="36"/>
      <c r="D116" s="10" t="s">
        <v>516</v>
      </c>
      <c r="E116" s="12" t="s">
        <v>432</v>
      </c>
      <c r="F116" s="104" t="s">
        <v>0</v>
      </c>
      <c r="G116" s="89">
        <v>0</v>
      </c>
      <c r="H116" s="89">
        <v>0</v>
      </c>
      <c r="I116" s="89">
        <v>1</v>
      </c>
      <c r="J116" s="89">
        <v>0</v>
      </c>
      <c r="K116" s="89">
        <v>0</v>
      </c>
      <c r="L116" s="94">
        <v>0</v>
      </c>
      <c r="M116" s="94">
        <v>0</v>
      </c>
      <c r="N116" s="94">
        <v>0</v>
      </c>
      <c r="O116" s="89">
        <v>0</v>
      </c>
      <c r="P116" s="94">
        <v>0</v>
      </c>
      <c r="Q116" s="94">
        <v>0</v>
      </c>
      <c r="R116" s="94">
        <v>0</v>
      </c>
      <c r="S116" s="67">
        <v>0</v>
      </c>
      <c r="T116" s="103">
        <v>0</v>
      </c>
      <c r="U116" s="103">
        <v>0</v>
      </c>
      <c r="V116" s="103">
        <v>0</v>
      </c>
      <c r="W116" s="103">
        <v>0</v>
      </c>
      <c r="X116" s="37" t="s">
        <v>496</v>
      </c>
      <c r="Y116" s="69"/>
    </row>
    <row r="117" spans="1:25" x14ac:dyDescent="0.25">
      <c r="B117" s="36"/>
      <c r="C117" s="36"/>
      <c r="D117" s="10" t="s">
        <v>517</v>
      </c>
      <c r="E117" s="12" t="s">
        <v>341</v>
      </c>
      <c r="F117" s="104" t="s">
        <v>0</v>
      </c>
      <c r="G117" s="89">
        <v>0</v>
      </c>
      <c r="H117" s="89">
        <v>0</v>
      </c>
      <c r="I117" s="89">
        <v>0</v>
      </c>
      <c r="J117" s="89">
        <v>0</v>
      </c>
      <c r="K117" s="89">
        <v>0</v>
      </c>
      <c r="L117" s="94">
        <v>0</v>
      </c>
      <c r="M117" s="94">
        <v>0</v>
      </c>
      <c r="N117" s="94">
        <v>0</v>
      </c>
      <c r="O117" s="89">
        <v>0</v>
      </c>
      <c r="P117" s="94">
        <v>0</v>
      </c>
      <c r="Q117" s="94">
        <v>1</v>
      </c>
      <c r="R117" s="94">
        <v>0</v>
      </c>
      <c r="S117" s="67">
        <v>0</v>
      </c>
      <c r="T117" s="103">
        <v>0</v>
      </c>
      <c r="U117" s="103">
        <v>0</v>
      </c>
      <c r="V117" s="103">
        <v>0</v>
      </c>
      <c r="W117" s="103">
        <v>0</v>
      </c>
      <c r="X117" s="37" t="s">
        <v>496</v>
      </c>
      <c r="Y117" s="69"/>
    </row>
    <row r="118" spans="1:25" x14ac:dyDescent="0.25">
      <c r="B118" s="36"/>
      <c r="C118" s="36" t="s">
        <v>518</v>
      </c>
      <c r="D118" s="10" t="s">
        <v>519</v>
      </c>
      <c r="E118" s="10" t="s">
        <v>343</v>
      </c>
      <c r="F118" s="104" t="s">
        <v>0</v>
      </c>
      <c r="G118" s="89">
        <v>0</v>
      </c>
      <c r="H118" s="89">
        <v>0</v>
      </c>
      <c r="I118" s="89">
        <v>0</v>
      </c>
      <c r="J118" s="89">
        <v>0</v>
      </c>
      <c r="K118" s="89">
        <v>0</v>
      </c>
      <c r="L118" s="94">
        <v>0</v>
      </c>
      <c r="M118" s="94">
        <v>0</v>
      </c>
      <c r="N118" s="94">
        <v>0</v>
      </c>
      <c r="O118" s="89">
        <v>0</v>
      </c>
      <c r="P118" s="94">
        <v>0</v>
      </c>
      <c r="Q118" s="94">
        <v>0</v>
      </c>
      <c r="R118" s="94">
        <v>0</v>
      </c>
      <c r="S118" s="67">
        <v>0</v>
      </c>
      <c r="T118" s="103">
        <v>0</v>
      </c>
      <c r="U118" s="103">
        <v>0</v>
      </c>
      <c r="V118" s="103">
        <v>0</v>
      </c>
      <c r="W118" s="103">
        <v>0</v>
      </c>
      <c r="X118" s="37" t="s">
        <v>496</v>
      </c>
      <c r="Y118" s="69"/>
    </row>
    <row r="119" spans="1:25" x14ac:dyDescent="0.25">
      <c r="B119" s="36"/>
      <c r="C119" s="36" t="s">
        <v>520</v>
      </c>
      <c r="D119" s="10" t="s">
        <v>521</v>
      </c>
      <c r="E119" s="36" t="s">
        <v>345</v>
      </c>
      <c r="F119" s="104" t="s">
        <v>0</v>
      </c>
      <c r="G119" s="89">
        <v>0</v>
      </c>
      <c r="H119" s="89">
        <v>0</v>
      </c>
      <c r="I119" s="89">
        <v>0</v>
      </c>
      <c r="J119" s="89">
        <v>0</v>
      </c>
      <c r="K119" s="89">
        <v>0</v>
      </c>
      <c r="L119" s="94">
        <v>0</v>
      </c>
      <c r="M119" s="94">
        <v>0</v>
      </c>
      <c r="N119" s="94">
        <v>0</v>
      </c>
      <c r="O119" s="89">
        <v>0</v>
      </c>
      <c r="P119" s="94">
        <v>0</v>
      </c>
      <c r="Q119" s="94">
        <v>0</v>
      </c>
      <c r="R119" s="94">
        <v>0</v>
      </c>
      <c r="S119" s="67">
        <v>0</v>
      </c>
      <c r="T119" s="103">
        <v>0</v>
      </c>
      <c r="U119" s="103">
        <v>0</v>
      </c>
      <c r="V119" s="103">
        <v>0</v>
      </c>
      <c r="W119" s="103">
        <v>0</v>
      </c>
      <c r="X119" s="37" t="s">
        <v>496</v>
      </c>
      <c r="Y119" s="69"/>
    </row>
    <row r="120" spans="1:25" x14ac:dyDescent="0.25">
      <c r="B120" s="36"/>
      <c r="C120" s="36" t="s">
        <v>522</v>
      </c>
      <c r="D120" s="10" t="s">
        <v>523</v>
      </c>
      <c r="E120" s="10" t="s">
        <v>347</v>
      </c>
      <c r="F120" s="104" t="s">
        <v>0</v>
      </c>
      <c r="G120" s="89">
        <v>0</v>
      </c>
      <c r="H120" s="89">
        <v>0</v>
      </c>
      <c r="I120" s="89">
        <v>0</v>
      </c>
      <c r="J120" s="89">
        <v>0</v>
      </c>
      <c r="K120" s="89">
        <v>0</v>
      </c>
      <c r="L120" s="94">
        <v>0</v>
      </c>
      <c r="M120" s="94">
        <v>0</v>
      </c>
      <c r="N120" s="94">
        <v>0</v>
      </c>
      <c r="O120" s="89">
        <v>0</v>
      </c>
      <c r="P120" s="94">
        <v>0</v>
      </c>
      <c r="Q120" s="94">
        <v>0</v>
      </c>
      <c r="R120" s="94">
        <v>0</v>
      </c>
      <c r="S120" s="67">
        <v>0</v>
      </c>
      <c r="T120" s="103">
        <v>0</v>
      </c>
      <c r="U120" s="103">
        <v>0</v>
      </c>
      <c r="V120" s="103">
        <v>0</v>
      </c>
      <c r="W120" s="103">
        <v>0</v>
      </c>
      <c r="X120" s="37" t="s">
        <v>496</v>
      </c>
      <c r="Y120" s="69"/>
    </row>
    <row r="121" spans="1:25" x14ac:dyDescent="0.25">
      <c r="B121" s="36"/>
      <c r="C121" s="36" t="s">
        <v>524</v>
      </c>
      <c r="D121" s="10" t="s">
        <v>525</v>
      </c>
      <c r="E121" s="10" t="s">
        <v>349</v>
      </c>
      <c r="F121" s="104" t="s">
        <v>0</v>
      </c>
      <c r="G121" s="89">
        <v>0</v>
      </c>
      <c r="H121" s="89">
        <v>0</v>
      </c>
      <c r="I121" s="89">
        <v>0</v>
      </c>
      <c r="J121" s="89">
        <v>0</v>
      </c>
      <c r="K121" s="89">
        <v>0</v>
      </c>
      <c r="L121" s="94">
        <v>0</v>
      </c>
      <c r="M121" s="94">
        <v>0</v>
      </c>
      <c r="N121" s="94">
        <v>0</v>
      </c>
      <c r="O121" s="89">
        <v>0</v>
      </c>
      <c r="P121" s="94">
        <v>0</v>
      </c>
      <c r="Q121" s="94">
        <v>0</v>
      </c>
      <c r="R121" s="94">
        <v>0</v>
      </c>
      <c r="S121" s="67">
        <v>0</v>
      </c>
      <c r="T121" s="103">
        <v>0</v>
      </c>
      <c r="U121" s="103">
        <v>0</v>
      </c>
      <c r="V121" s="103">
        <v>0</v>
      </c>
      <c r="W121" s="103">
        <v>0</v>
      </c>
      <c r="X121" s="37" t="s">
        <v>496</v>
      </c>
      <c r="Y121" s="69"/>
    </row>
    <row r="122" spans="1:25" x14ac:dyDescent="0.25">
      <c r="B122" s="36"/>
      <c r="C122" s="36" t="s">
        <v>526</v>
      </c>
      <c r="D122" s="10" t="s">
        <v>527</v>
      </c>
      <c r="E122" s="10" t="s">
        <v>351</v>
      </c>
      <c r="F122" s="104" t="s">
        <v>0</v>
      </c>
      <c r="G122" s="89">
        <v>0</v>
      </c>
      <c r="H122" s="89">
        <v>0</v>
      </c>
      <c r="I122" s="89">
        <v>0</v>
      </c>
      <c r="J122" s="89">
        <v>0</v>
      </c>
      <c r="K122" s="89">
        <v>0</v>
      </c>
      <c r="L122" s="94">
        <v>0</v>
      </c>
      <c r="M122" s="94">
        <v>0</v>
      </c>
      <c r="N122" s="94">
        <v>0</v>
      </c>
      <c r="O122" s="89">
        <v>0</v>
      </c>
      <c r="P122" s="94">
        <v>0</v>
      </c>
      <c r="Q122" s="94">
        <v>0</v>
      </c>
      <c r="R122" s="94">
        <v>0</v>
      </c>
      <c r="S122" s="67">
        <v>0</v>
      </c>
      <c r="T122" s="103">
        <v>0</v>
      </c>
      <c r="U122" s="103">
        <v>0</v>
      </c>
      <c r="V122" s="103">
        <v>0</v>
      </c>
      <c r="W122" s="103">
        <v>0</v>
      </c>
      <c r="X122" s="37" t="s">
        <v>496</v>
      </c>
      <c r="Y122" s="69"/>
    </row>
    <row r="123" spans="1:25" x14ac:dyDescent="0.25">
      <c r="B123" s="36"/>
      <c r="C123" s="36" t="s">
        <v>528</v>
      </c>
      <c r="D123" s="10" t="s">
        <v>529</v>
      </c>
      <c r="E123" s="10" t="s">
        <v>353</v>
      </c>
      <c r="F123" s="104" t="s">
        <v>0</v>
      </c>
      <c r="G123" s="89">
        <v>0</v>
      </c>
      <c r="H123" s="89">
        <v>0</v>
      </c>
      <c r="I123" s="89">
        <v>0</v>
      </c>
      <c r="J123" s="89">
        <v>0</v>
      </c>
      <c r="K123" s="89">
        <v>1</v>
      </c>
      <c r="L123" s="94">
        <v>0</v>
      </c>
      <c r="M123" s="94">
        <v>0</v>
      </c>
      <c r="N123" s="94">
        <v>0</v>
      </c>
      <c r="O123" s="89">
        <v>0</v>
      </c>
      <c r="P123" s="94">
        <v>0</v>
      </c>
      <c r="Q123" s="94">
        <v>0</v>
      </c>
      <c r="R123" s="94">
        <v>0</v>
      </c>
      <c r="S123" s="67">
        <v>0</v>
      </c>
      <c r="T123" s="103">
        <v>0</v>
      </c>
      <c r="U123" s="103">
        <v>0</v>
      </c>
      <c r="V123" s="103">
        <v>0</v>
      </c>
      <c r="W123" s="103">
        <v>0</v>
      </c>
      <c r="X123" s="37" t="s">
        <v>496</v>
      </c>
      <c r="Y123" s="69"/>
    </row>
    <row r="124" spans="1:25" x14ac:dyDescent="0.25">
      <c r="A124" s="8" t="s">
        <v>321</v>
      </c>
      <c r="B124" s="36" t="s">
        <v>530</v>
      </c>
      <c r="C124" s="36" t="s">
        <v>531</v>
      </c>
      <c r="D124" s="36" t="s">
        <v>532</v>
      </c>
      <c r="E124" s="12" t="s">
        <v>356</v>
      </c>
      <c r="F124" s="104" t="s">
        <v>0</v>
      </c>
      <c r="G124" s="89">
        <v>0</v>
      </c>
      <c r="H124" s="89">
        <v>0</v>
      </c>
      <c r="I124" s="89">
        <v>0</v>
      </c>
      <c r="J124" s="89">
        <v>0</v>
      </c>
      <c r="K124" s="89">
        <v>0</v>
      </c>
      <c r="L124" s="94">
        <v>0</v>
      </c>
      <c r="M124" s="94">
        <v>0</v>
      </c>
      <c r="N124" s="94">
        <v>0</v>
      </c>
      <c r="O124" s="89">
        <v>0</v>
      </c>
      <c r="P124" s="94">
        <v>0</v>
      </c>
      <c r="Q124" s="94">
        <v>0</v>
      </c>
      <c r="R124" s="94">
        <v>1</v>
      </c>
      <c r="S124" s="67">
        <v>0</v>
      </c>
      <c r="T124" s="103">
        <v>0</v>
      </c>
      <c r="U124" s="103">
        <v>0</v>
      </c>
      <c r="V124" s="103">
        <v>0</v>
      </c>
      <c r="W124" s="103">
        <v>0</v>
      </c>
      <c r="X124" s="37" t="s">
        <v>496</v>
      </c>
      <c r="Y124" s="69"/>
    </row>
    <row r="125" spans="1:25" x14ac:dyDescent="0.25">
      <c r="B125" s="36"/>
      <c r="C125" s="36"/>
      <c r="D125" s="10" t="s">
        <v>533</v>
      </c>
      <c r="E125" s="12" t="s">
        <v>358</v>
      </c>
      <c r="F125" s="104" t="s">
        <v>0</v>
      </c>
      <c r="G125" s="89">
        <v>0</v>
      </c>
      <c r="H125" s="89">
        <v>0</v>
      </c>
      <c r="I125" s="89">
        <v>0</v>
      </c>
      <c r="J125" s="89">
        <v>1</v>
      </c>
      <c r="K125" s="89">
        <v>1</v>
      </c>
      <c r="L125" s="94">
        <v>0</v>
      </c>
      <c r="M125" s="94">
        <v>0</v>
      </c>
      <c r="N125" s="94">
        <v>0</v>
      </c>
      <c r="O125" s="89">
        <v>0</v>
      </c>
      <c r="P125" s="94">
        <v>0</v>
      </c>
      <c r="Q125" s="94">
        <v>0</v>
      </c>
      <c r="R125" s="94">
        <v>0</v>
      </c>
      <c r="S125" s="67">
        <v>0</v>
      </c>
      <c r="T125" s="103">
        <v>0</v>
      </c>
      <c r="U125" s="103">
        <v>0</v>
      </c>
      <c r="V125" s="103">
        <v>0</v>
      </c>
      <c r="W125" s="103">
        <v>0</v>
      </c>
      <c r="X125" s="37" t="s">
        <v>496</v>
      </c>
      <c r="Y125" s="69"/>
    </row>
    <row r="126" spans="1:25" x14ac:dyDescent="0.25">
      <c r="B126" s="36"/>
      <c r="C126" s="36"/>
      <c r="D126" s="10" t="s">
        <v>534</v>
      </c>
      <c r="E126" s="12" t="s">
        <v>360</v>
      </c>
      <c r="F126" s="104" t="s">
        <v>0</v>
      </c>
      <c r="G126" s="89">
        <v>0</v>
      </c>
      <c r="H126" s="89">
        <v>0</v>
      </c>
      <c r="I126" s="89">
        <v>0</v>
      </c>
      <c r="J126" s="89">
        <v>0</v>
      </c>
      <c r="K126" s="89">
        <v>0</v>
      </c>
      <c r="L126" s="94">
        <v>0</v>
      </c>
      <c r="M126" s="94">
        <v>0</v>
      </c>
      <c r="N126" s="94">
        <v>0</v>
      </c>
      <c r="O126" s="89">
        <v>0</v>
      </c>
      <c r="P126" s="94">
        <v>0</v>
      </c>
      <c r="Q126" s="94">
        <v>0</v>
      </c>
      <c r="R126" s="94">
        <v>0</v>
      </c>
      <c r="S126" s="67">
        <v>0</v>
      </c>
      <c r="T126" s="103">
        <v>0</v>
      </c>
      <c r="U126" s="103">
        <v>0</v>
      </c>
      <c r="V126" s="103">
        <v>0</v>
      </c>
      <c r="W126" s="103">
        <v>0</v>
      </c>
      <c r="X126" s="37" t="s">
        <v>496</v>
      </c>
      <c r="Y126" s="69"/>
    </row>
    <row r="127" spans="1:25" x14ac:dyDescent="0.25">
      <c r="B127" s="36"/>
      <c r="C127" s="36"/>
      <c r="D127" s="10" t="s">
        <v>535</v>
      </c>
      <c r="E127" s="12" t="s">
        <v>362</v>
      </c>
      <c r="F127" s="104" t="s">
        <v>0</v>
      </c>
      <c r="G127" s="89">
        <v>0</v>
      </c>
      <c r="H127" s="89">
        <v>0</v>
      </c>
      <c r="I127" s="89">
        <v>0</v>
      </c>
      <c r="J127" s="89">
        <v>0</v>
      </c>
      <c r="K127" s="89">
        <v>0</v>
      </c>
      <c r="L127" s="94">
        <v>0</v>
      </c>
      <c r="M127" s="94">
        <v>0</v>
      </c>
      <c r="N127" s="94">
        <v>0</v>
      </c>
      <c r="O127" s="89">
        <v>0</v>
      </c>
      <c r="P127" s="94">
        <v>0</v>
      </c>
      <c r="Q127" s="94">
        <v>0</v>
      </c>
      <c r="R127" s="94">
        <v>0</v>
      </c>
      <c r="S127" s="67">
        <v>0</v>
      </c>
      <c r="T127" s="103">
        <v>0</v>
      </c>
      <c r="U127" s="103">
        <v>0</v>
      </c>
      <c r="V127" s="103">
        <v>0</v>
      </c>
      <c r="W127" s="103">
        <v>0</v>
      </c>
      <c r="X127" s="37" t="s">
        <v>496</v>
      </c>
      <c r="Y127" s="69"/>
    </row>
    <row r="128" spans="1:25" x14ac:dyDescent="0.25">
      <c r="B128" s="36"/>
      <c r="C128" s="36"/>
      <c r="D128" s="10" t="s">
        <v>536</v>
      </c>
      <c r="E128" s="38" t="s">
        <v>364</v>
      </c>
      <c r="F128" s="104" t="s">
        <v>0</v>
      </c>
      <c r="G128" s="89">
        <v>0</v>
      </c>
      <c r="H128" s="89">
        <v>0</v>
      </c>
      <c r="I128" s="89">
        <v>0</v>
      </c>
      <c r="J128" s="89">
        <v>0</v>
      </c>
      <c r="K128" s="89">
        <v>0</v>
      </c>
      <c r="L128" s="94">
        <v>0</v>
      </c>
      <c r="M128" s="94">
        <v>0</v>
      </c>
      <c r="N128" s="94">
        <v>0</v>
      </c>
      <c r="O128" s="89">
        <v>0</v>
      </c>
      <c r="P128" s="94">
        <v>0</v>
      </c>
      <c r="Q128" s="94">
        <v>0</v>
      </c>
      <c r="R128" s="94">
        <v>0</v>
      </c>
      <c r="S128" s="67">
        <v>0</v>
      </c>
      <c r="T128" s="103">
        <v>0</v>
      </c>
      <c r="U128" s="103">
        <v>0</v>
      </c>
      <c r="V128" s="103">
        <v>0</v>
      </c>
      <c r="W128" s="103">
        <v>0</v>
      </c>
      <c r="X128" s="37" t="s">
        <v>496</v>
      </c>
      <c r="Y128" s="69"/>
    </row>
    <row r="129" spans="2:25" ht="30" x14ac:dyDescent="0.25">
      <c r="B129" s="36"/>
      <c r="C129" s="36" t="s">
        <v>537</v>
      </c>
      <c r="D129" s="10" t="s">
        <v>538</v>
      </c>
      <c r="E129" s="38" t="s">
        <v>455</v>
      </c>
      <c r="F129" s="104" t="s">
        <v>0</v>
      </c>
      <c r="G129" s="89">
        <v>0</v>
      </c>
      <c r="H129" s="89">
        <v>0</v>
      </c>
      <c r="I129" s="89">
        <v>0</v>
      </c>
      <c r="J129" s="89">
        <v>0</v>
      </c>
      <c r="K129" s="89">
        <v>0</v>
      </c>
      <c r="L129" s="94">
        <v>0</v>
      </c>
      <c r="M129" s="94">
        <v>0</v>
      </c>
      <c r="N129" s="94">
        <v>0</v>
      </c>
      <c r="O129" s="89">
        <v>0</v>
      </c>
      <c r="P129" s="94">
        <v>0</v>
      </c>
      <c r="Q129" s="94">
        <v>0</v>
      </c>
      <c r="R129" s="94">
        <v>0</v>
      </c>
      <c r="S129" s="67">
        <v>0</v>
      </c>
      <c r="T129" s="103">
        <v>0</v>
      </c>
      <c r="U129" s="103">
        <v>0</v>
      </c>
      <c r="V129" s="103">
        <v>0</v>
      </c>
      <c r="W129" s="103">
        <v>0</v>
      </c>
      <c r="X129" s="37" t="s">
        <v>496</v>
      </c>
      <c r="Y129" s="69"/>
    </row>
    <row r="130" spans="2:25" x14ac:dyDescent="0.25">
      <c r="B130" s="36"/>
      <c r="C130" s="36"/>
      <c r="D130" s="10" t="s">
        <v>539</v>
      </c>
      <c r="E130" s="38" t="s">
        <v>457</v>
      </c>
      <c r="F130" s="104" t="s">
        <v>0</v>
      </c>
      <c r="G130" s="89">
        <v>0</v>
      </c>
      <c r="H130" s="89">
        <v>0</v>
      </c>
      <c r="I130" s="89">
        <v>0</v>
      </c>
      <c r="J130" s="89">
        <v>0</v>
      </c>
      <c r="K130" s="89">
        <v>0</v>
      </c>
      <c r="L130" s="94">
        <v>0</v>
      </c>
      <c r="M130" s="94">
        <v>0</v>
      </c>
      <c r="N130" s="94">
        <v>0</v>
      </c>
      <c r="O130" s="89">
        <v>0</v>
      </c>
      <c r="P130" s="94">
        <v>0</v>
      </c>
      <c r="Q130" s="94">
        <v>0</v>
      </c>
      <c r="R130" s="94">
        <v>0</v>
      </c>
      <c r="S130" s="67">
        <v>0</v>
      </c>
      <c r="T130" s="103">
        <v>0</v>
      </c>
      <c r="U130" s="103">
        <v>0</v>
      </c>
      <c r="V130" s="103">
        <v>0</v>
      </c>
      <c r="W130" s="103">
        <v>0</v>
      </c>
      <c r="X130" s="37" t="s">
        <v>496</v>
      </c>
      <c r="Y130" s="69"/>
    </row>
    <row r="131" spans="2:25" x14ac:dyDescent="0.25">
      <c r="B131" s="36"/>
      <c r="C131" s="36"/>
      <c r="D131" s="10" t="s">
        <v>540</v>
      </c>
      <c r="E131" s="12" t="s">
        <v>459</v>
      </c>
      <c r="F131" s="104" t="s">
        <v>0</v>
      </c>
      <c r="G131" s="89">
        <v>0</v>
      </c>
      <c r="H131" s="89">
        <v>0</v>
      </c>
      <c r="I131" s="89">
        <v>0</v>
      </c>
      <c r="J131" s="89">
        <v>0</v>
      </c>
      <c r="K131" s="89">
        <v>0</v>
      </c>
      <c r="L131" s="94">
        <v>0</v>
      </c>
      <c r="M131" s="94">
        <v>0</v>
      </c>
      <c r="N131" s="94">
        <v>0</v>
      </c>
      <c r="O131" s="89">
        <v>0</v>
      </c>
      <c r="P131" s="94">
        <v>0</v>
      </c>
      <c r="Q131" s="94">
        <v>0</v>
      </c>
      <c r="R131" s="94">
        <v>0</v>
      </c>
      <c r="S131" s="67">
        <v>0</v>
      </c>
      <c r="T131" s="103">
        <v>0</v>
      </c>
      <c r="U131" s="103">
        <v>0</v>
      </c>
      <c r="V131" s="103">
        <v>0</v>
      </c>
      <c r="W131" s="103">
        <v>0</v>
      </c>
      <c r="X131" s="37" t="s">
        <v>496</v>
      </c>
      <c r="Y131" s="69"/>
    </row>
    <row r="132" spans="2:25" x14ac:dyDescent="0.25">
      <c r="B132" s="36"/>
      <c r="C132" s="36"/>
      <c r="D132" s="10" t="s">
        <v>541</v>
      </c>
      <c r="E132" s="12" t="s">
        <v>375</v>
      </c>
      <c r="F132" s="104" t="s">
        <v>0</v>
      </c>
      <c r="G132" s="89">
        <v>0</v>
      </c>
      <c r="H132" s="89">
        <v>0</v>
      </c>
      <c r="I132" s="89">
        <v>0</v>
      </c>
      <c r="J132" s="89">
        <v>0</v>
      </c>
      <c r="K132" s="89">
        <v>0</v>
      </c>
      <c r="L132" s="94">
        <v>0</v>
      </c>
      <c r="M132" s="94">
        <v>0</v>
      </c>
      <c r="N132" s="94">
        <v>0</v>
      </c>
      <c r="O132" s="89">
        <v>0</v>
      </c>
      <c r="P132" s="94">
        <v>0</v>
      </c>
      <c r="Q132" s="94">
        <v>0</v>
      </c>
      <c r="R132" s="94">
        <v>0</v>
      </c>
      <c r="S132" s="67">
        <v>0</v>
      </c>
      <c r="T132" s="103">
        <v>0</v>
      </c>
      <c r="U132" s="103">
        <v>0</v>
      </c>
      <c r="V132" s="103">
        <v>0</v>
      </c>
      <c r="W132" s="103">
        <v>0</v>
      </c>
      <c r="X132" s="37" t="s">
        <v>496</v>
      </c>
      <c r="Y132" s="69"/>
    </row>
    <row r="133" spans="2:25" x14ac:dyDescent="0.25">
      <c r="B133" s="36"/>
      <c r="C133" s="36"/>
      <c r="D133" s="10" t="s">
        <v>542</v>
      </c>
      <c r="E133" s="12" t="s">
        <v>462</v>
      </c>
      <c r="F133" s="104" t="s">
        <v>0</v>
      </c>
      <c r="G133" s="89">
        <v>0</v>
      </c>
      <c r="H133" s="89">
        <v>0</v>
      </c>
      <c r="I133" s="89">
        <v>0</v>
      </c>
      <c r="J133" s="89">
        <v>0</v>
      </c>
      <c r="K133" s="89">
        <v>0</v>
      </c>
      <c r="L133" s="94">
        <v>0</v>
      </c>
      <c r="M133" s="94">
        <v>0</v>
      </c>
      <c r="N133" s="94">
        <v>0</v>
      </c>
      <c r="O133" s="89">
        <v>0</v>
      </c>
      <c r="P133" s="94">
        <v>0</v>
      </c>
      <c r="Q133" s="94">
        <v>0</v>
      </c>
      <c r="R133" s="94">
        <v>0</v>
      </c>
      <c r="S133" s="67">
        <v>0</v>
      </c>
      <c r="T133" s="103">
        <v>0</v>
      </c>
      <c r="U133" s="103">
        <v>0</v>
      </c>
      <c r="V133" s="103">
        <v>0</v>
      </c>
      <c r="W133" s="103">
        <v>0</v>
      </c>
      <c r="X133" s="37" t="s">
        <v>496</v>
      </c>
      <c r="Y133" s="69"/>
    </row>
    <row r="134" spans="2:25" x14ac:dyDescent="0.25">
      <c r="B134" s="36"/>
      <c r="C134" s="36"/>
      <c r="D134" s="10" t="s">
        <v>543</v>
      </c>
      <c r="E134" s="12" t="s">
        <v>464</v>
      </c>
      <c r="F134" s="104" t="s">
        <v>0</v>
      </c>
      <c r="G134" s="89">
        <v>0</v>
      </c>
      <c r="H134" s="89">
        <v>0</v>
      </c>
      <c r="I134" s="89">
        <v>0</v>
      </c>
      <c r="J134" s="89">
        <v>0</v>
      </c>
      <c r="K134" s="89">
        <v>0</v>
      </c>
      <c r="L134" s="94">
        <v>0</v>
      </c>
      <c r="M134" s="94">
        <v>0</v>
      </c>
      <c r="N134" s="94">
        <v>0</v>
      </c>
      <c r="O134" s="89">
        <v>0</v>
      </c>
      <c r="P134" s="94">
        <v>0</v>
      </c>
      <c r="Q134" s="94">
        <v>0</v>
      </c>
      <c r="R134" s="94">
        <v>0</v>
      </c>
      <c r="S134" s="67">
        <v>0</v>
      </c>
      <c r="T134" s="103">
        <v>0</v>
      </c>
      <c r="U134" s="103">
        <v>0</v>
      </c>
      <c r="V134" s="103">
        <v>0</v>
      </c>
      <c r="W134" s="103">
        <v>0</v>
      </c>
      <c r="X134" s="37" t="s">
        <v>496</v>
      </c>
      <c r="Y134" s="69"/>
    </row>
    <row r="135" spans="2:25" x14ac:dyDescent="0.25">
      <c r="B135" s="36"/>
      <c r="C135" s="36"/>
      <c r="D135" s="10" t="s">
        <v>544</v>
      </c>
      <c r="E135" s="12" t="s">
        <v>466</v>
      </c>
      <c r="F135" s="104" t="s">
        <v>0</v>
      </c>
      <c r="G135" s="89">
        <v>0</v>
      </c>
      <c r="H135" s="89">
        <v>0</v>
      </c>
      <c r="I135" s="89">
        <v>0</v>
      </c>
      <c r="J135" s="89">
        <v>0</v>
      </c>
      <c r="K135" s="89">
        <v>0</v>
      </c>
      <c r="L135" s="94">
        <v>0</v>
      </c>
      <c r="M135" s="94">
        <v>0</v>
      </c>
      <c r="N135" s="94">
        <v>0</v>
      </c>
      <c r="O135" s="89">
        <v>0</v>
      </c>
      <c r="P135" s="94">
        <v>0</v>
      </c>
      <c r="Q135" s="94">
        <v>0</v>
      </c>
      <c r="R135" s="94">
        <v>0</v>
      </c>
      <c r="S135" s="67">
        <v>0</v>
      </c>
      <c r="T135" s="103">
        <v>0</v>
      </c>
      <c r="U135" s="103">
        <v>0</v>
      </c>
      <c r="V135" s="103">
        <v>0</v>
      </c>
      <c r="W135" s="103">
        <v>0</v>
      </c>
      <c r="X135" s="37" t="s">
        <v>496</v>
      </c>
      <c r="Y135" s="69"/>
    </row>
    <row r="136" spans="2:25" x14ac:dyDescent="0.25">
      <c r="B136" s="36"/>
      <c r="C136" s="36"/>
      <c r="D136" s="10" t="s">
        <v>545</v>
      </c>
      <c r="E136" s="12" t="s">
        <v>371</v>
      </c>
      <c r="F136" s="104" t="s">
        <v>0</v>
      </c>
      <c r="G136" s="89">
        <v>0</v>
      </c>
      <c r="H136" s="89">
        <v>0</v>
      </c>
      <c r="I136" s="89">
        <v>0</v>
      </c>
      <c r="J136" s="89">
        <v>0</v>
      </c>
      <c r="K136" s="89">
        <v>0</v>
      </c>
      <c r="L136" s="94">
        <v>0</v>
      </c>
      <c r="M136" s="94">
        <v>0</v>
      </c>
      <c r="N136" s="94">
        <v>0</v>
      </c>
      <c r="O136" s="89">
        <v>0</v>
      </c>
      <c r="P136" s="94">
        <v>0</v>
      </c>
      <c r="Q136" s="94">
        <v>0</v>
      </c>
      <c r="R136" s="94">
        <v>0</v>
      </c>
      <c r="S136" s="67">
        <v>0</v>
      </c>
      <c r="T136" s="103">
        <v>0</v>
      </c>
      <c r="U136" s="103">
        <v>0</v>
      </c>
      <c r="V136" s="103">
        <v>0</v>
      </c>
      <c r="W136" s="103">
        <v>0</v>
      </c>
      <c r="X136" s="37" t="s">
        <v>496</v>
      </c>
      <c r="Y136" s="69"/>
    </row>
    <row r="137" spans="2:25" x14ac:dyDescent="0.25">
      <c r="B137" s="36"/>
      <c r="C137" s="36"/>
      <c r="D137" s="34" t="s">
        <v>546</v>
      </c>
      <c r="E137" s="12" t="s">
        <v>469</v>
      </c>
      <c r="F137" s="104" t="s">
        <v>0</v>
      </c>
      <c r="G137" s="89">
        <v>0</v>
      </c>
      <c r="H137" s="89">
        <v>0</v>
      </c>
      <c r="I137" s="89">
        <v>0</v>
      </c>
      <c r="J137" s="89">
        <v>0</v>
      </c>
      <c r="K137" s="89">
        <v>0</v>
      </c>
      <c r="L137" s="94">
        <v>0</v>
      </c>
      <c r="M137" s="94">
        <v>0</v>
      </c>
      <c r="N137" s="94">
        <v>0</v>
      </c>
      <c r="O137" s="89">
        <v>0</v>
      </c>
      <c r="P137" s="94">
        <v>0</v>
      </c>
      <c r="Q137" s="94">
        <v>0</v>
      </c>
      <c r="R137" s="94">
        <v>0</v>
      </c>
      <c r="S137" s="67">
        <v>0</v>
      </c>
      <c r="T137" s="103">
        <v>0</v>
      </c>
      <c r="U137" s="103">
        <v>0</v>
      </c>
      <c r="V137" s="103">
        <v>0</v>
      </c>
      <c r="W137" s="103">
        <v>0</v>
      </c>
      <c r="X137" s="37" t="s">
        <v>496</v>
      </c>
      <c r="Y137" s="69"/>
    </row>
    <row r="138" spans="2:25" x14ac:dyDescent="0.25">
      <c r="B138" s="36"/>
      <c r="C138" s="36"/>
      <c r="D138" s="10" t="s">
        <v>547</v>
      </c>
      <c r="E138" s="12" t="s">
        <v>471</v>
      </c>
      <c r="F138" s="104" t="s">
        <v>0</v>
      </c>
      <c r="G138" s="89">
        <v>0</v>
      </c>
      <c r="H138" s="89">
        <v>0</v>
      </c>
      <c r="I138" s="89">
        <v>0</v>
      </c>
      <c r="J138" s="89">
        <v>0</v>
      </c>
      <c r="K138" s="89">
        <v>0</v>
      </c>
      <c r="L138" s="94">
        <v>0</v>
      </c>
      <c r="M138" s="94">
        <v>0</v>
      </c>
      <c r="N138" s="94">
        <v>0</v>
      </c>
      <c r="O138" s="89">
        <v>0</v>
      </c>
      <c r="P138" s="94">
        <v>0</v>
      </c>
      <c r="Q138" s="94">
        <v>0</v>
      </c>
      <c r="R138" s="94">
        <v>0</v>
      </c>
      <c r="S138" s="67">
        <v>0</v>
      </c>
      <c r="T138" s="103">
        <v>0</v>
      </c>
      <c r="U138" s="103">
        <v>0</v>
      </c>
      <c r="V138" s="103">
        <v>0</v>
      </c>
      <c r="W138" s="103">
        <v>0</v>
      </c>
      <c r="X138" s="37" t="s">
        <v>496</v>
      </c>
      <c r="Y138" s="69"/>
    </row>
    <row r="139" spans="2:25" x14ac:dyDescent="0.25">
      <c r="B139" s="36"/>
      <c r="C139" s="36"/>
      <c r="D139" s="10" t="s">
        <v>548</v>
      </c>
      <c r="E139" s="12" t="s">
        <v>473</v>
      </c>
      <c r="F139" s="104" t="s">
        <v>0</v>
      </c>
      <c r="G139" s="89">
        <v>0</v>
      </c>
      <c r="H139" s="89">
        <v>0</v>
      </c>
      <c r="I139" s="89">
        <v>0</v>
      </c>
      <c r="J139" s="89">
        <v>0</v>
      </c>
      <c r="K139" s="89">
        <v>0</v>
      </c>
      <c r="L139" s="94">
        <v>0</v>
      </c>
      <c r="M139" s="94">
        <v>0</v>
      </c>
      <c r="N139" s="94">
        <v>0</v>
      </c>
      <c r="O139" s="89">
        <v>0</v>
      </c>
      <c r="P139" s="94">
        <v>0</v>
      </c>
      <c r="Q139" s="94">
        <v>0</v>
      </c>
      <c r="R139" s="94">
        <v>0</v>
      </c>
      <c r="S139" s="67">
        <v>0</v>
      </c>
      <c r="T139" s="103">
        <v>0</v>
      </c>
      <c r="U139" s="103">
        <v>0</v>
      </c>
      <c r="V139" s="103">
        <v>0</v>
      </c>
      <c r="W139" s="103">
        <v>0</v>
      </c>
      <c r="X139" s="37" t="s">
        <v>496</v>
      </c>
      <c r="Y139" s="69"/>
    </row>
    <row r="140" spans="2:25" x14ac:dyDescent="0.25">
      <c r="B140" s="36"/>
      <c r="C140" s="36"/>
      <c r="D140" s="10" t="s">
        <v>549</v>
      </c>
      <c r="E140" s="12" t="s">
        <v>475</v>
      </c>
      <c r="F140" s="104" t="s">
        <v>0</v>
      </c>
      <c r="G140" s="89">
        <v>0</v>
      </c>
      <c r="H140" s="89">
        <v>0</v>
      </c>
      <c r="I140" s="89">
        <v>0</v>
      </c>
      <c r="J140" s="89">
        <v>0</v>
      </c>
      <c r="K140" s="89">
        <v>0</v>
      </c>
      <c r="L140" s="94">
        <v>0</v>
      </c>
      <c r="M140" s="94">
        <v>0</v>
      </c>
      <c r="N140" s="94">
        <v>0</v>
      </c>
      <c r="O140" s="89">
        <v>0</v>
      </c>
      <c r="P140" s="94">
        <v>0</v>
      </c>
      <c r="Q140" s="94">
        <v>0</v>
      </c>
      <c r="R140" s="94">
        <v>0</v>
      </c>
      <c r="S140" s="67">
        <v>0</v>
      </c>
      <c r="T140" s="103">
        <v>0</v>
      </c>
      <c r="U140" s="103">
        <v>0</v>
      </c>
      <c r="V140" s="103">
        <v>0</v>
      </c>
      <c r="W140" s="103">
        <v>0</v>
      </c>
      <c r="X140" s="37" t="s">
        <v>496</v>
      </c>
      <c r="Y140" s="69"/>
    </row>
    <row r="141" spans="2:25" x14ac:dyDescent="0.25">
      <c r="B141" s="36"/>
      <c r="C141" s="36"/>
      <c r="D141" s="10" t="s">
        <v>550</v>
      </c>
      <c r="E141" s="12" t="s">
        <v>477</v>
      </c>
      <c r="F141" s="104" t="s">
        <v>0</v>
      </c>
      <c r="G141" s="89">
        <v>0</v>
      </c>
      <c r="H141" s="89">
        <v>0</v>
      </c>
      <c r="I141" s="89">
        <v>0</v>
      </c>
      <c r="J141" s="89">
        <v>0</v>
      </c>
      <c r="K141" s="89">
        <v>1</v>
      </c>
      <c r="L141" s="94">
        <v>0</v>
      </c>
      <c r="M141" s="94">
        <v>0</v>
      </c>
      <c r="N141" s="94">
        <v>0</v>
      </c>
      <c r="O141" s="89">
        <v>0</v>
      </c>
      <c r="P141" s="94">
        <v>0</v>
      </c>
      <c r="Q141" s="94">
        <v>0</v>
      </c>
      <c r="R141" s="94">
        <v>0</v>
      </c>
      <c r="S141" s="67">
        <v>0</v>
      </c>
      <c r="T141" s="103">
        <v>0</v>
      </c>
      <c r="U141" s="103">
        <v>0</v>
      </c>
      <c r="V141" s="103">
        <v>0</v>
      </c>
      <c r="W141" s="103">
        <v>0</v>
      </c>
      <c r="X141" s="37" t="s">
        <v>496</v>
      </c>
      <c r="Y141" s="69"/>
    </row>
    <row r="142" spans="2:25" x14ac:dyDescent="0.25">
      <c r="B142" s="36"/>
      <c r="C142" s="36"/>
      <c r="D142" s="10" t="s">
        <v>551</v>
      </c>
      <c r="E142" s="12" t="s">
        <v>479</v>
      </c>
      <c r="F142" s="104" t="s">
        <v>0</v>
      </c>
      <c r="G142" s="89">
        <v>0</v>
      </c>
      <c r="H142" s="89">
        <v>0</v>
      </c>
      <c r="I142" s="89">
        <v>0</v>
      </c>
      <c r="J142" s="89">
        <v>0</v>
      </c>
      <c r="K142" s="89">
        <v>0</v>
      </c>
      <c r="L142" s="94">
        <v>0</v>
      </c>
      <c r="M142" s="94">
        <v>0</v>
      </c>
      <c r="N142" s="94">
        <v>0</v>
      </c>
      <c r="O142" s="89">
        <v>0</v>
      </c>
      <c r="P142" s="94">
        <v>0</v>
      </c>
      <c r="Q142" s="94">
        <v>0</v>
      </c>
      <c r="R142" s="94">
        <v>0</v>
      </c>
      <c r="S142" s="67">
        <v>0</v>
      </c>
      <c r="T142" s="103">
        <v>0</v>
      </c>
      <c r="U142" s="103">
        <v>0</v>
      </c>
      <c r="V142" s="103">
        <v>0</v>
      </c>
      <c r="W142" s="103">
        <v>0</v>
      </c>
      <c r="X142" s="37" t="s">
        <v>496</v>
      </c>
      <c r="Y142" s="69"/>
    </row>
    <row r="143" spans="2:25" x14ac:dyDescent="0.25">
      <c r="B143" s="36"/>
      <c r="C143" s="36"/>
      <c r="D143" s="10" t="s">
        <v>552</v>
      </c>
      <c r="E143" s="12" t="s">
        <v>381</v>
      </c>
      <c r="F143" s="104" t="s">
        <v>0</v>
      </c>
      <c r="G143" s="89">
        <v>0</v>
      </c>
      <c r="H143" s="89">
        <v>0</v>
      </c>
      <c r="I143" s="89">
        <v>0</v>
      </c>
      <c r="J143" s="89">
        <v>0</v>
      </c>
      <c r="K143" s="89">
        <v>0</v>
      </c>
      <c r="L143" s="94">
        <v>0</v>
      </c>
      <c r="M143" s="94">
        <v>0</v>
      </c>
      <c r="N143" s="94">
        <v>0</v>
      </c>
      <c r="O143" s="89">
        <v>0</v>
      </c>
      <c r="P143" s="94">
        <v>0</v>
      </c>
      <c r="Q143" s="94">
        <v>0</v>
      </c>
      <c r="R143" s="94">
        <v>0</v>
      </c>
      <c r="S143" s="67">
        <v>0</v>
      </c>
      <c r="T143" s="103">
        <v>0</v>
      </c>
      <c r="U143" s="103">
        <v>0</v>
      </c>
      <c r="V143" s="103">
        <v>0</v>
      </c>
      <c r="W143" s="103">
        <v>0</v>
      </c>
      <c r="X143" s="37" t="s">
        <v>496</v>
      </c>
      <c r="Y143" s="69"/>
    </row>
    <row r="144" spans="2:25" x14ac:dyDescent="0.25">
      <c r="B144" s="36"/>
      <c r="C144" s="36" t="s">
        <v>553</v>
      </c>
      <c r="D144" s="10" t="s">
        <v>554</v>
      </c>
      <c r="E144" s="10" t="s">
        <v>384</v>
      </c>
      <c r="F144" s="104" t="s">
        <v>0</v>
      </c>
      <c r="G144" s="89">
        <v>0</v>
      </c>
      <c r="H144" s="89">
        <v>0</v>
      </c>
      <c r="I144" s="89">
        <v>0</v>
      </c>
      <c r="J144" s="89">
        <v>0</v>
      </c>
      <c r="K144" s="89">
        <v>0</v>
      </c>
      <c r="L144" s="94">
        <v>0</v>
      </c>
      <c r="M144" s="94">
        <v>0</v>
      </c>
      <c r="N144" s="94">
        <v>0</v>
      </c>
      <c r="O144" s="89">
        <v>0</v>
      </c>
      <c r="P144" s="94">
        <v>0</v>
      </c>
      <c r="Q144" s="94">
        <v>0</v>
      </c>
      <c r="R144" s="94">
        <v>0</v>
      </c>
      <c r="S144" s="67">
        <v>0</v>
      </c>
      <c r="T144" s="103">
        <v>0</v>
      </c>
      <c r="U144" s="103">
        <v>0</v>
      </c>
      <c r="V144" s="103">
        <v>0</v>
      </c>
      <c r="W144" s="103">
        <v>0</v>
      </c>
      <c r="X144" s="37" t="s">
        <v>496</v>
      </c>
      <c r="Y144" s="69"/>
    </row>
    <row r="145" spans="2:25" x14ac:dyDescent="0.25">
      <c r="B145" s="36"/>
      <c r="C145" s="36" t="s">
        <v>555</v>
      </c>
      <c r="D145" s="10" t="s">
        <v>556</v>
      </c>
      <c r="E145" s="36" t="s">
        <v>387</v>
      </c>
      <c r="F145" s="104" t="s">
        <v>0</v>
      </c>
      <c r="G145" s="89">
        <v>0</v>
      </c>
      <c r="H145" s="89">
        <v>0</v>
      </c>
      <c r="I145" s="89">
        <v>0</v>
      </c>
      <c r="J145" s="89">
        <v>0</v>
      </c>
      <c r="K145" s="89">
        <v>0</v>
      </c>
      <c r="L145" s="94">
        <v>0</v>
      </c>
      <c r="M145" s="94">
        <v>0</v>
      </c>
      <c r="N145" s="94">
        <v>1</v>
      </c>
      <c r="O145" s="89">
        <v>0</v>
      </c>
      <c r="P145" s="94">
        <v>0</v>
      </c>
      <c r="Q145" s="94">
        <v>0</v>
      </c>
      <c r="R145" s="94">
        <v>0</v>
      </c>
      <c r="S145" s="67">
        <v>0</v>
      </c>
      <c r="T145" s="103">
        <v>0</v>
      </c>
      <c r="U145" s="103">
        <v>0</v>
      </c>
      <c r="V145" s="103">
        <v>0</v>
      </c>
      <c r="W145" s="103">
        <v>0</v>
      </c>
      <c r="X145" s="37" t="s">
        <v>496</v>
      </c>
      <c r="Y145" s="69"/>
    </row>
    <row r="146" spans="2:25" x14ac:dyDescent="0.25">
      <c r="B146" s="36"/>
      <c r="C146" s="36" t="s">
        <v>557</v>
      </c>
      <c r="D146" s="10" t="s">
        <v>558</v>
      </c>
      <c r="E146" s="10" t="s">
        <v>347</v>
      </c>
      <c r="F146" s="104" t="s">
        <v>0</v>
      </c>
      <c r="G146" s="89">
        <v>0</v>
      </c>
      <c r="H146" s="89">
        <v>0</v>
      </c>
      <c r="I146" s="89">
        <v>0</v>
      </c>
      <c r="J146" s="89">
        <v>0</v>
      </c>
      <c r="K146" s="89">
        <v>0</v>
      </c>
      <c r="L146" s="94">
        <v>0</v>
      </c>
      <c r="M146" s="94">
        <v>0</v>
      </c>
      <c r="N146" s="94">
        <v>0</v>
      </c>
      <c r="O146" s="89">
        <v>0</v>
      </c>
      <c r="P146" s="94">
        <v>0</v>
      </c>
      <c r="Q146" s="94">
        <v>0</v>
      </c>
      <c r="R146" s="94">
        <v>0</v>
      </c>
      <c r="S146" s="67">
        <v>0</v>
      </c>
      <c r="T146" s="103">
        <v>0</v>
      </c>
      <c r="U146" s="103">
        <v>0</v>
      </c>
      <c r="V146" s="103">
        <v>0</v>
      </c>
      <c r="W146" s="103">
        <v>0</v>
      </c>
      <c r="X146" s="37" t="s">
        <v>496</v>
      </c>
      <c r="Y146" s="69"/>
    </row>
    <row r="147" spans="2:25" x14ac:dyDescent="0.25">
      <c r="B147" s="36"/>
      <c r="C147" s="36" t="s">
        <v>559</v>
      </c>
      <c r="D147" s="10" t="s">
        <v>560</v>
      </c>
      <c r="E147" s="10" t="s">
        <v>392</v>
      </c>
      <c r="F147" s="104" t="s">
        <v>0</v>
      </c>
      <c r="G147" s="89">
        <v>0</v>
      </c>
      <c r="H147" s="89">
        <v>0</v>
      </c>
      <c r="I147" s="89">
        <v>0</v>
      </c>
      <c r="J147" s="89">
        <v>0</v>
      </c>
      <c r="K147" s="89">
        <v>0</v>
      </c>
      <c r="L147" s="94">
        <v>0</v>
      </c>
      <c r="M147" s="94">
        <v>0</v>
      </c>
      <c r="N147" s="94">
        <v>0</v>
      </c>
      <c r="O147" s="89">
        <v>0</v>
      </c>
      <c r="P147" s="94">
        <v>0</v>
      </c>
      <c r="Q147" s="94">
        <v>0</v>
      </c>
      <c r="R147" s="94">
        <v>0</v>
      </c>
      <c r="S147" s="67">
        <v>0</v>
      </c>
      <c r="T147" s="103">
        <v>0</v>
      </c>
      <c r="U147" s="103">
        <v>0</v>
      </c>
      <c r="V147" s="103">
        <v>0</v>
      </c>
      <c r="W147" s="103">
        <v>0</v>
      </c>
      <c r="X147" s="37" t="s">
        <v>496</v>
      </c>
      <c r="Y147" s="69"/>
    </row>
    <row r="148" spans="2:25" x14ac:dyDescent="0.25">
      <c r="B148" s="36"/>
      <c r="C148" s="36" t="s">
        <v>561</v>
      </c>
      <c r="D148" s="10" t="s">
        <v>562</v>
      </c>
      <c r="E148" s="10" t="s">
        <v>395</v>
      </c>
      <c r="F148" s="104" t="s">
        <v>0</v>
      </c>
      <c r="G148" s="89">
        <v>0</v>
      </c>
      <c r="H148" s="89">
        <v>0</v>
      </c>
      <c r="I148" s="89">
        <v>0</v>
      </c>
      <c r="J148" s="89">
        <v>0</v>
      </c>
      <c r="K148" s="89">
        <v>2</v>
      </c>
      <c r="L148" s="94">
        <v>0</v>
      </c>
      <c r="M148" s="94">
        <v>0</v>
      </c>
      <c r="N148" s="94">
        <v>0</v>
      </c>
      <c r="O148" s="89">
        <v>0</v>
      </c>
      <c r="P148" s="94">
        <v>0</v>
      </c>
      <c r="Q148" s="94">
        <v>0</v>
      </c>
      <c r="R148" s="94">
        <v>0</v>
      </c>
      <c r="S148" s="67">
        <v>0</v>
      </c>
      <c r="T148" s="103">
        <v>0</v>
      </c>
      <c r="U148" s="103">
        <v>0</v>
      </c>
      <c r="V148" s="103">
        <v>0</v>
      </c>
      <c r="W148" s="103">
        <v>0</v>
      </c>
      <c r="X148" s="37" t="s">
        <v>496</v>
      </c>
      <c r="Y148" s="69"/>
    </row>
    <row r="149" spans="2:25" x14ac:dyDescent="0.25">
      <c r="B149" s="36"/>
      <c r="C149" s="36" t="s">
        <v>563</v>
      </c>
      <c r="D149" s="10" t="s">
        <v>564</v>
      </c>
      <c r="E149" s="10" t="s">
        <v>398</v>
      </c>
      <c r="F149" s="104" t="s">
        <v>0</v>
      </c>
      <c r="G149" s="89">
        <v>0</v>
      </c>
      <c r="H149" s="89">
        <v>0</v>
      </c>
      <c r="I149" s="89">
        <v>0</v>
      </c>
      <c r="J149" s="89">
        <v>0</v>
      </c>
      <c r="K149" s="89">
        <v>0</v>
      </c>
      <c r="L149" s="94">
        <v>0</v>
      </c>
      <c r="M149" s="94">
        <v>0</v>
      </c>
      <c r="N149" s="94">
        <v>0</v>
      </c>
      <c r="O149" s="89">
        <v>0</v>
      </c>
      <c r="P149" s="94">
        <v>0</v>
      </c>
      <c r="Q149" s="94">
        <v>0</v>
      </c>
      <c r="R149" s="94">
        <v>0</v>
      </c>
      <c r="S149" s="67">
        <v>0</v>
      </c>
      <c r="T149" s="103">
        <v>0</v>
      </c>
      <c r="U149" s="103">
        <v>0</v>
      </c>
      <c r="V149" s="103">
        <v>0</v>
      </c>
      <c r="W149" s="103">
        <v>0</v>
      </c>
      <c r="X149" s="37" t="s">
        <v>496</v>
      </c>
      <c r="Y149" s="69"/>
    </row>
  </sheetData>
  <dataValidations count="1">
    <dataValidation type="custom" operator="greaterThanOrEqual" allowBlank="1" showInputMessage="1" showErrorMessage="1" error="This cell only accepts a number of &quot;NA&quot;_x000a_" sqref="G8:W149" xr:uid="{C9DED8B2-C31F-4F01-8E7C-33343D2402DB}">
      <formula1>OR(AND(ISNUMBER(G8), G8&gt;=0), G8 ="NA")</formula1>
    </dataValidation>
  </dataValidations>
  <pageMargins left="0.7" right="0.7" top="0.75" bottom="0.75" header="0.3" footer="0.3"/>
  <pageSetup paperSize="5" scale="3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644E45C-23BC-4654-B17E-E5F154130059}">
          <x14:formula1>
            <xm:f>'Quarterly Submission Guide'!$C$1:$D$1</xm:f>
          </x14:formula1>
          <xm:sqref>F8:F149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ED4A-FB11-4E97-8022-345840923B73}">
  <sheetPr>
    <pageSetUpPr fitToPage="1"/>
  </sheetPr>
  <dimension ref="A1:AN59"/>
  <sheetViews>
    <sheetView view="pageBreakPreview" topLeftCell="C2" zoomScaleNormal="55" zoomScaleSheetLayoutView="100" zoomScalePageLayoutView="10" workbookViewId="0">
      <selection activeCell="F19" sqref="F19"/>
    </sheetView>
  </sheetViews>
  <sheetFormatPr defaultColWidth="9.140625" defaultRowHeight="15" outlineLevelCol="1" x14ac:dyDescent="0.25"/>
  <cols>
    <col min="1" max="1" width="5.5703125" style="8" customWidth="1"/>
    <col min="2" max="2" width="34.140625" style="8" customWidth="1"/>
    <col min="3" max="3" width="37.140625" style="1" customWidth="1"/>
    <col min="4" max="4" width="12.5703125" style="8" customWidth="1"/>
    <col min="5" max="5" width="47.42578125" style="8" customWidth="1"/>
    <col min="6" max="6" width="21.5703125" style="8" customWidth="1"/>
    <col min="7" max="7" width="9.42578125" style="8" customWidth="1"/>
    <col min="8" max="8" width="11.28515625" style="8" customWidth="1"/>
    <col min="9" max="10" width="10.42578125" style="8" customWidth="1"/>
    <col min="11" max="11" width="9.42578125" style="8" customWidth="1"/>
    <col min="12" max="12" width="11.28515625" style="8" customWidth="1"/>
    <col min="13" max="14" width="10.42578125" style="8" customWidth="1"/>
    <col min="15" max="15" width="9.42578125" style="8" customWidth="1"/>
    <col min="16" max="16" width="11.28515625" style="8" customWidth="1"/>
    <col min="17" max="18" width="10.42578125" style="8" customWidth="1"/>
    <col min="19" max="19" width="9.42578125" style="8" customWidth="1"/>
    <col min="20" max="20" width="11.28515625" style="8" customWidth="1"/>
    <col min="21" max="22" width="10.42578125" style="8" customWidth="1"/>
    <col min="23" max="23" width="9.42578125" style="8" customWidth="1"/>
    <col min="24" max="24" width="11.28515625" style="8" customWidth="1"/>
    <col min="25" max="26" width="10.42578125" style="8" customWidth="1"/>
    <col min="27" max="27" width="9.42578125" style="8" customWidth="1"/>
    <col min="28" max="28" width="11.28515625" style="8" customWidth="1"/>
    <col min="29" max="30" width="10.42578125" style="8" customWidth="1"/>
    <col min="31" max="31" width="12.7109375" style="8" bestFit="1" customWidth="1" outlineLevel="1"/>
    <col min="32" max="32" width="14.7109375" style="8" bestFit="1" customWidth="1" outlineLevel="1"/>
    <col min="33" max="34" width="13.7109375" style="8" bestFit="1" customWidth="1" outlineLevel="1"/>
    <col min="35" max="35" width="9.42578125" style="8" customWidth="1" outlineLevel="1"/>
    <col min="36" max="36" width="11.28515625" style="8" customWidth="1" outlineLevel="1"/>
    <col min="37" max="38" width="10.42578125" style="8" customWidth="1" outlineLevel="1"/>
    <col min="39" max="39" width="66.140625" style="1" customWidth="1"/>
    <col min="40" max="40" width="52.28515625" style="8" customWidth="1"/>
    <col min="41" max="16384" width="9.140625" style="8"/>
  </cols>
  <sheetData>
    <row r="1" spans="1:40" ht="15.75" thickBot="1" x14ac:dyDescent="0.3"/>
    <row r="2" spans="1:40" x14ac:dyDescent="0.25">
      <c r="B2" s="14" t="s">
        <v>48</v>
      </c>
      <c r="C2" s="17" t="str">
        <f>IF('Quarterly Submission Guide'!$D$20 = "", "",'Quarterly Submission Guide'!$D$20)</f>
        <v>PacifiCorp</v>
      </c>
      <c r="D2" s="44" t="s">
        <v>55</v>
      </c>
    </row>
    <row r="3" spans="1:40" x14ac:dyDescent="0.25">
      <c r="B3" s="15" t="s">
        <v>56</v>
      </c>
      <c r="C3" s="13">
        <v>7.2</v>
      </c>
      <c r="D3" s="54" t="s">
        <v>57</v>
      </c>
    </row>
    <row r="4" spans="1:40" ht="15.75" thickBot="1" x14ac:dyDescent="0.3">
      <c r="B4" s="16" t="s">
        <v>54</v>
      </c>
      <c r="C4" s="170">
        <v>44638</v>
      </c>
      <c r="D4" s="8" t="s">
        <v>565</v>
      </c>
    </row>
    <row r="5" spans="1:40" x14ac:dyDescent="0.25">
      <c r="G5" s="40" t="s">
        <v>566</v>
      </c>
      <c r="H5" s="40"/>
      <c r="I5" s="40"/>
      <c r="J5" s="40"/>
      <c r="K5" s="40"/>
      <c r="L5" s="40"/>
      <c r="M5" s="40"/>
      <c r="N5" s="40"/>
      <c r="O5" s="40"/>
      <c r="P5" s="40"/>
      <c r="Q5" s="40"/>
      <c r="R5" s="40"/>
      <c r="S5" s="40"/>
      <c r="T5" s="40"/>
      <c r="U5" s="40"/>
      <c r="V5" s="40"/>
      <c r="W5" s="40"/>
      <c r="X5" s="40"/>
      <c r="Y5" s="40"/>
      <c r="Z5" s="40"/>
      <c r="AA5" s="40"/>
      <c r="AB5" s="40"/>
      <c r="AC5" s="40"/>
      <c r="AD5" s="40"/>
      <c r="AE5" s="109" t="s">
        <v>567</v>
      </c>
      <c r="AF5" s="109"/>
      <c r="AG5" s="109"/>
      <c r="AH5" s="109"/>
      <c r="AI5" s="41" t="s">
        <v>568</v>
      </c>
      <c r="AJ5" s="41"/>
      <c r="AK5" s="41"/>
      <c r="AL5" s="41"/>
    </row>
    <row r="6" spans="1:40" ht="18" customHeight="1" x14ac:dyDescent="0.25">
      <c r="B6" s="3" t="s">
        <v>569</v>
      </c>
      <c r="D6" s="2"/>
      <c r="E6" s="2"/>
      <c r="F6" s="2"/>
      <c r="G6" s="2" t="s">
        <v>570</v>
      </c>
      <c r="H6" s="2" t="s">
        <v>571</v>
      </c>
      <c r="I6" s="2" t="s">
        <v>572</v>
      </c>
      <c r="J6" s="2" t="s">
        <v>573</v>
      </c>
      <c r="K6" s="2" t="s">
        <v>570</v>
      </c>
      <c r="L6" s="2" t="s">
        <v>571</v>
      </c>
      <c r="M6" s="2" t="s">
        <v>572</v>
      </c>
      <c r="N6" s="2" t="s">
        <v>573</v>
      </c>
      <c r="O6" s="2" t="s">
        <v>570</v>
      </c>
      <c r="P6" s="2" t="s">
        <v>571</v>
      </c>
      <c r="Q6" s="2" t="s">
        <v>572</v>
      </c>
      <c r="R6" s="2" t="s">
        <v>573</v>
      </c>
      <c r="S6" s="2" t="s">
        <v>570</v>
      </c>
      <c r="T6" s="2" t="s">
        <v>571</v>
      </c>
      <c r="U6" s="2" t="s">
        <v>572</v>
      </c>
      <c r="V6" s="2" t="s">
        <v>573</v>
      </c>
      <c r="W6" s="2" t="s">
        <v>570</v>
      </c>
      <c r="X6" s="2" t="s">
        <v>571</v>
      </c>
      <c r="Y6" s="2" t="s">
        <v>572</v>
      </c>
      <c r="Z6" s="2" t="s">
        <v>573</v>
      </c>
      <c r="AA6" s="2" t="s">
        <v>570</v>
      </c>
      <c r="AB6" s="2" t="s">
        <v>571</v>
      </c>
      <c r="AC6" s="2" t="s">
        <v>572</v>
      </c>
      <c r="AD6" s="2" t="s">
        <v>573</v>
      </c>
      <c r="AE6" s="2" t="s">
        <v>570</v>
      </c>
      <c r="AF6" s="2" t="s">
        <v>571</v>
      </c>
      <c r="AG6" s="2" t="s">
        <v>572</v>
      </c>
      <c r="AH6" s="2" t="s">
        <v>573</v>
      </c>
      <c r="AI6" s="2" t="s">
        <v>570</v>
      </c>
      <c r="AJ6" s="2" t="s">
        <v>571</v>
      </c>
      <c r="AK6" s="2" t="s">
        <v>572</v>
      </c>
      <c r="AL6" s="2" t="s">
        <v>573</v>
      </c>
      <c r="AM6" s="7"/>
      <c r="AN6" s="2"/>
    </row>
    <row r="7" spans="1:40" ht="45" x14ac:dyDescent="0.25">
      <c r="C7" s="5" t="s">
        <v>60</v>
      </c>
      <c r="D7" s="6" t="s">
        <v>61</v>
      </c>
      <c r="E7" s="6" t="s">
        <v>574</v>
      </c>
      <c r="F7" s="5" t="s">
        <v>575</v>
      </c>
      <c r="G7" s="6">
        <v>2015</v>
      </c>
      <c r="H7" s="6">
        <v>2015</v>
      </c>
      <c r="I7" s="6">
        <v>2015</v>
      </c>
      <c r="J7" s="6">
        <v>2015</v>
      </c>
      <c r="K7" s="6">
        <v>2016</v>
      </c>
      <c r="L7" s="6">
        <v>2016</v>
      </c>
      <c r="M7" s="6">
        <v>2016</v>
      </c>
      <c r="N7" s="6">
        <v>2016</v>
      </c>
      <c r="O7" s="6">
        <v>2017</v>
      </c>
      <c r="P7" s="6">
        <v>2017</v>
      </c>
      <c r="Q7" s="6">
        <v>2017</v>
      </c>
      <c r="R7" s="6">
        <v>2017</v>
      </c>
      <c r="S7" s="6">
        <v>2018</v>
      </c>
      <c r="T7" s="6">
        <v>2018</v>
      </c>
      <c r="U7" s="6">
        <v>2018</v>
      </c>
      <c r="V7" s="6">
        <v>2018</v>
      </c>
      <c r="W7" s="6">
        <v>2019</v>
      </c>
      <c r="X7" s="6">
        <v>2019</v>
      </c>
      <c r="Y7" s="6">
        <v>2019</v>
      </c>
      <c r="Z7" s="6">
        <v>2019</v>
      </c>
      <c r="AA7" s="6">
        <v>2020</v>
      </c>
      <c r="AB7" s="6">
        <v>2020</v>
      </c>
      <c r="AC7" s="6">
        <v>2020</v>
      </c>
      <c r="AD7" s="6">
        <v>2020</v>
      </c>
      <c r="AE7" s="6">
        <v>2021</v>
      </c>
      <c r="AF7" s="6">
        <v>2021</v>
      </c>
      <c r="AG7" s="6">
        <v>2021</v>
      </c>
      <c r="AH7" s="6">
        <v>2021</v>
      </c>
      <c r="AI7" s="6">
        <v>2022</v>
      </c>
      <c r="AJ7" s="6">
        <v>2022</v>
      </c>
      <c r="AK7" s="6">
        <v>2022</v>
      </c>
      <c r="AL7" s="6">
        <v>2022</v>
      </c>
      <c r="AM7" s="5" t="s">
        <v>63</v>
      </c>
      <c r="AN7" s="6" t="s">
        <v>64</v>
      </c>
    </row>
    <row r="8" spans="1:40" ht="49.5" x14ac:dyDescent="0.25">
      <c r="A8" s="8" t="s">
        <v>321</v>
      </c>
      <c r="B8" s="8" t="s">
        <v>493</v>
      </c>
      <c r="C8" s="36" t="s">
        <v>323</v>
      </c>
      <c r="D8" s="36" t="s">
        <v>66</v>
      </c>
      <c r="E8" s="12" t="s">
        <v>324</v>
      </c>
      <c r="F8" s="104" t="s">
        <v>0</v>
      </c>
      <c r="G8" s="96">
        <v>0</v>
      </c>
      <c r="H8" s="96">
        <v>0</v>
      </c>
      <c r="I8" s="96">
        <v>0</v>
      </c>
      <c r="J8" s="96">
        <v>0</v>
      </c>
      <c r="K8" s="96">
        <v>0</v>
      </c>
      <c r="L8" s="96">
        <v>0</v>
      </c>
      <c r="M8" s="96">
        <v>1</v>
      </c>
      <c r="N8" s="96">
        <v>0</v>
      </c>
      <c r="O8" s="96">
        <v>1</v>
      </c>
      <c r="P8" s="96">
        <v>0</v>
      </c>
      <c r="Q8" s="96">
        <v>0</v>
      </c>
      <c r="R8" s="96">
        <v>0</v>
      </c>
      <c r="S8" s="96">
        <v>0</v>
      </c>
      <c r="T8" s="96">
        <v>0</v>
      </c>
      <c r="U8" s="96">
        <v>1</v>
      </c>
      <c r="V8" s="96">
        <v>0</v>
      </c>
      <c r="W8" s="169">
        <v>1</v>
      </c>
      <c r="X8" s="96">
        <v>0</v>
      </c>
      <c r="Y8" s="96">
        <v>1</v>
      </c>
      <c r="Z8" s="96">
        <v>0</v>
      </c>
      <c r="AA8" s="96">
        <v>2</v>
      </c>
      <c r="AB8" s="96">
        <v>0</v>
      </c>
      <c r="AC8" s="96">
        <v>3</v>
      </c>
      <c r="AD8" s="96">
        <v>0</v>
      </c>
      <c r="AE8" s="66">
        <v>0</v>
      </c>
      <c r="AF8" s="66">
        <v>0</v>
      </c>
      <c r="AG8" s="66">
        <v>1</v>
      </c>
      <c r="AH8" s="66">
        <v>0</v>
      </c>
      <c r="AI8" s="105">
        <v>0</v>
      </c>
      <c r="AJ8" s="105">
        <v>0</v>
      </c>
      <c r="AK8" s="105">
        <v>0</v>
      </c>
      <c r="AL8" s="105">
        <v>0</v>
      </c>
      <c r="AM8" s="37" t="s">
        <v>496</v>
      </c>
      <c r="AN8" s="95" t="s">
        <v>497</v>
      </c>
    </row>
    <row r="9" spans="1:40" x14ac:dyDescent="0.25">
      <c r="B9" s="36"/>
      <c r="C9" s="36"/>
      <c r="D9" s="10" t="s">
        <v>70</v>
      </c>
      <c r="E9" s="12" t="s">
        <v>326</v>
      </c>
      <c r="F9" s="104" t="s">
        <v>0</v>
      </c>
      <c r="G9" s="97">
        <v>0</v>
      </c>
      <c r="H9" s="97">
        <v>0</v>
      </c>
      <c r="I9" s="97">
        <v>0</v>
      </c>
      <c r="J9" s="97">
        <v>0</v>
      </c>
      <c r="K9" s="97">
        <v>0</v>
      </c>
      <c r="L9" s="97">
        <v>0</v>
      </c>
      <c r="M9" s="97">
        <v>0</v>
      </c>
      <c r="N9" s="97">
        <v>0</v>
      </c>
      <c r="O9" s="97">
        <v>0</v>
      </c>
      <c r="P9" s="97">
        <v>0</v>
      </c>
      <c r="Q9" s="97">
        <v>0</v>
      </c>
      <c r="R9" s="97">
        <v>0</v>
      </c>
      <c r="S9" s="97">
        <v>0</v>
      </c>
      <c r="T9" s="97">
        <v>0</v>
      </c>
      <c r="U9" s="97">
        <v>1</v>
      </c>
      <c r="V9" s="97">
        <v>0</v>
      </c>
      <c r="W9" s="97">
        <v>1</v>
      </c>
      <c r="X9" s="97">
        <v>0</v>
      </c>
      <c r="Y9" s="97">
        <v>0</v>
      </c>
      <c r="Z9" s="97">
        <v>0</v>
      </c>
      <c r="AA9" s="97">
        <v>1</v>
      </c>
      <c r="AB9" s="97">
        <v>0</v>
      </c>
      <c r="AC9" s="97">
        <v>0</v>
      </c>
      <c r="AD9" s="97">
        <v>0</v>
      </c>
      <c r="AE9" s="66">
        <v>0</v>
      </c>
      <c r="AF9" s="66">
        <v>0</v>
      </c>
      <c r="AG9" s="66">
        <v>0</v>
      </c>
      <c r="AH9" s="66">
        <v>0</v>
      </c>
      <c r="AI9" s="105">
        <v>0</v>
      </c>
      <c r="AJ9" s="105">
        <v>0</v>
      </c>
      <c r="AK9" s="105">
        <v>0</v>
      </c>
      <c r="AL9" s="105">
        <v>0</v>
      </c>
      <c r="AM9" s="37" t="s">
        <v>496</v>
      </c>
      <c r="AN9" s="69"/>
    </row>
    <row r="10" spans="1:40" x14ac:dyDescent="0.25">
      <c r="B10" s="36"/>
      <c r="C10" s="36"/>
      <c r="D10" s="10" t="s">
        <v>72</v>
      </c>
      <c r="E10" s="12" t="s">
        <v>327</v>
      </c>
      <c r="F10" s="104" t="s">
        <v>0</v>
      </c>
      <c r="G10" s="97">
        <v>0</v>
      </c>
      <c r="H10" s="97">
        <v>0</v>
      </c>
      <c r="I10" s="97">
        <v>0</v>
      </c>
      <c r="J10" s="97">
        <v>0</v>
      </c>
      <c r="K10" s="97">
        <v>0</v>
      </c>
      <c r="L10" s="97">
        <v>0</v>
      </c>
      <c r="M10" s="97">
        <v>0</v>
      </c>
      <c r="N10" s="97">
        <v>0</v>
      </c>
      <c r="O10" s="97">
        <v>0</v>
      </c>
      <c r="P10" s="97">
        <v>0</v>
      </c>
      <c r="Q10" s="97">
        <v>0</v>
      </c>
      <c r="R10" s="97">
        <v>0</v>
      </c>
      <c r="S10" s="97">
        <v>0</v>
      </c>
      <c r="T10" s="97">
        <v>0</v>
      </c>
      <c r="U10" s="97">
        <v>0</v>
      </c>
      <c r="V10" s="97">
        <v>0</v>
      </c>
      <c r="W10" s="97">
        <v>0</v>
      </c>
      <c r="X10" s="97">
        <v>0</v>
      </c>
      <c r="Y10" s="97">
        <v>0</v>
      </c>
      <c r="Z10" s="97">
        <v>0</v>
      </c>
      <c r="AA10" s="97">
        <v>0</v>
      </c>
      <c r="AB10" s="97">
        <v>0</v>
      </c>
      <c r="AC10" s="97">
        <v>0</v>
      </c>
      <c r="AD10" s="97">
        <v>0</v>
      </c>
      <c r="AE10" s="66">
        <v>0</v>
      </c>
      <c r="AF10" s="66">
        <v>0</v>
      </c>
      <c r="AG10" s="66">
        <v>0</v>
      </c>
      <c r="AH10" s="66">
        <v>0</v>
      </c>
      <c r="AI10" s="105">
        <v>0</v>
      </c>
      <c r="AJ10" s="105">
        <v>0</v>
      </c>
      <c r="AK10" s="105">
        <v>0</v>
      </c>
      <c r="AL10" s="105">
        <v>0</v>
      </c>
      <c r="AM10" s="37" t="s">
        <v>496</v>
      </c>
      <c r="AN10" s="69"/>
    </row>
    <row r="11" spans="1:40" x14ac:dyDescent="0.25">
      <c r="B11" s="36"/>
      <c r="C11" s="36"/>
      <c r="D11" s="10" t="s">
        <v>74</v>
      </c>
      <c r="E11" s="12" t="s">
        <v>328</v>
      </c>
      <c r="F11" s="104" t="s">
        <v>0</v>
      </c>
      <c r="G11" s="97">
        <v>0</v>
      </c>
      <c r="H11" s="97">
        <v>0</v>
      </c>
      <c r="I11" s="97">
        <v>0</v>
      </c>
      <c r="J11" s="97">
        <v>0</v>
      </c>
      <c r="K11" s="97">
        <v>0</v>
      </c>
      <c r="L11" s="97">
        <v>0</v>
      </c>
      <c r="M11" s="97">
        <v>0</v>
      </c>
      <c r="N11" s="97">
        <v>0</v>
      </c>
      <c r="O11" s="97">
        <v>0</v>
      </c>
      <c r="P11" s="97">
        <v>0</v>
      </c>
      <c r="Q11" s="97">
        <v>0</v>
      </c>
      <c r="R11" s="97">
        <v>0</v>
      </c>
      <c r="S11" s="97">
        <v>0</v>
      </c>
      <c r="T11" s="97">
        <v>0</v>
      </c>
      <c r="U11" s="97">
        <v>0</v>
      </c>
      <c r="V11" s="97">
        <v>0</v>
      </c>
      <c r="W11" s="97">
        <v>0</v>
      </c>
      <c r="X11" s="97">
        <v>0</v>
      </c>
      <c r="Y11" s="97">
        <v>0</v>
      </c>
      <c r="Z11" s="97">
        <v>0</v>
      </c>
      <c r="AA11" s="97">
        <v>1</v>
      </c>
      <c r="AB11" s="97">
        <v>0</v>
      </c>
      <c r="AC11" s="97">
        <v>0</v>
      </c>
      <c r="AD11" s="97">
        <v>0</v>
      </c>
      <c r="AE11" s="66">
        <v>0</v>
      </c>
      <c r="AF11" s="66">
        <v>0</v>
      </c>
      <c r="AG11" s="66">
        <v>0</v>
      </c>
      <c r="AH11" s="66">
        <v>0</v>
      </c>
      <c r="AI11" s="105">
        <v>0</v>
      </c>
      <c r="AJ11" s="105">
        <v>0</v>
      </c>
      <c r="AK11" s="105">
        <v>0</v>
      </c>
      <c r="AL11" s="105">
        <v>0</v>
      </c>
      <c r="AM11" s="37" t="s">
        <v>496</v>
      </c>
      <c r="AN11" s="69"/>
    </row>
    <row r="12" spans="1:40" x14ac:dyDescent="0.25">
      <c r="B12" s="36"/>
      <c r="C12" s="36"/>
      <c r="D12" s="10" t="s">
        <v>77</v>
      </c>
      <c r="E12" s="38" t="s">
        <v>329</v>
      </c>
      <c r="F12" s="104" t="s">
        <v>0</v>
      </c>
      <c r="G12" s="97">
        <v>0</v>
      </c>
      <c r="H12" s="97">
        <v>0</v>
      </c>
      <c r="I12" s="97">
        <v>0</v>
      </c>
      <c r="J12" s="97">
        <v>0</v>
      </c>
      <c r="K12" s="97">
        <v>0</v>
      </c>
      <c r="L12" s="97">
        <v>0</v>
      </c>
      <c r="M12" s="97">
        <v>0</v>
      </c>
      <c r="N12" s="97">
        <v>0</v>
      </c>
      <c r="O12" s="97">
        <v>0</v>
      </c>
      <c r="P12" s="97">
        <v>0</v>
      </c>
      <c r="Q12" s="97">
        <v>0</v>
      </c>
      <c r="R12" s="97">
        <v>0</v>
      </c>
      <c r="S12" s="97">
        <v>0</v>
      </c>
      <c r="T12" s="97">
        <v>0</v>
      </c>
      <c r="U12" s="97">
        <v>0</v>
      </c>
      <c r="V12" s="97">
        <v>0</v>
      </c>
      <c r="W12" s="97">
        <v>0</v>
      </c>
      <c r="X12" s="97">
        <v>0</v>
      </c>
      <c r="Y12" s="97">
        <v>1</v>
      </c>
      <c r="Z12" s="97">
        <v>0</v>
      </c>
      <c r="AA12" s="97">
        <v>0</v>
      </c>
      <c r="AB12" s="97">
        <v>0</v>
      </c>
      <c r="AC12" s="97">
        <v>0</v>
      </c>
      <c r="AD12" s="97">
        <v>0</v>
      </c>
      <c r="AE12" s="66">
        <v>0</v>
      </c>
      <c r="AF12" s="66"/>
      <c r="AG12" s="66">
        <v>1</v>
      </c>
      <c r="AH12" s="66">
        <v>0</v>
      </c>
      <c r="AI12" s="105">
        <v>0</v>
      </c>
      <c r="AJ12" s="105">
        <v>0</v>
      </c>
      <c r="AK12" s="105">
        <v>0</v>
      </c>
      <c r="AL12" s="105">
        <v>0</v>
      </c>
      <c r="AM12" s="37" t="s">
        <v>496</v>
      </c>
      <c r="AN12" s="69"/>
    </row>
    <row r="13" spans="1:40" ht="30" x14ac:dyDescent="0.25">
      <c r="B13" s="36"/>
      <c r="C13" s="36" t="s">
        <v>330</v>
      </c>
      <c r="D13" s="10" t="s">
        <v>169</v>
      </c>
      <c r="E13" s="38" t="s">
        <v>408</v>
      </c>
      <c r="F13" s="104" t="s">
        <v>0</v>
      </c>
      <c r="G13" s="97">
        <v>0</v>
      </c>
      <c r="H13" s="97">
        <v>0</v>
      </c>
      <c r="I13" s="97">
        <v>0</v>
      </c>
      <c r="J13" s="97">
        <v>0</v>
      </c>
      <c r="K13" s="97">
        <v>0</v>
      </c>
      <c r="L13" s="97">
        <v>0</v>
      </c>
      <c r="M13" s="97">
        <v>0</v>
      </c>
      <c r="N13" s="97">
        <v>0</v>
      </c>
      <c r="O13" s="97">
        <v>0</v>
      </c>
      <c r="P13" s="97">
        <v>0</v>
      </c>
      <c r="Q13" s="97">
        <v>0</v>
      </c>
      <c r="R13" s="97">
        <v>0</v>
      </c>
      <c r="S13" s="97">
        <v>0</v>
      </c>
      <c r="T13" s="97">
        <v>0</v>
      </c>
      <c r="U13" s="97">
        <v>0</v>
      </c>
      <c r="V13" s="97">
        <v>0</v>
      </c>
      <c r="W13" s="97">
        <v>0</v>
      </c>
      <c r="X13" s="97">
        <v>0</v>
      </c>
      <c r="Y13" s="97">
        <v>0</v>
      </c>
      <c r="Z13" s="97">
        <v>0</v>
      </c>
      <c r="AA13" s="97">
        <v>0</v>
      </c>
      <c r="AB13" s="97">
        <v>0</v>
      </c>
      <c r="AC13" s="97">
        <v>0</v>
      </c>
      <c r="AD13" s="97">
        <v>0</v>
      </c>
      <c r="AE13" s="66">
        <v>0</v>
      </c>
      <c r="AF13" s="66">
        <v>0</v>
      </c>
      <c r="AG13" s="66">
        <v>0</v>
      </c>
      <c r="AH13" s="66">
        <v>0</v>
      </c>
      <c r="AI13" s="105">
        <v>0</v>
      </c>
      <c r="AJ13" s="105">
        <v>0</v>
      </c>
      <c r="AK13" s="105">
        <v>0</v>
      </c>
      <c r="AL13" s="105">
        <v>0</v>
      </c>
      <c r="AM13" s="37" t="s">
        <v>496</v>
      </c>
      <c r="AN13" s="69"/>
    </row>
    <row r="14" spans="1:40" x14ac:dyDescent="0.25">
      <c r="B14" s="36"/>
      <c r="C14" s="36"/>
      <c r="D14" s="10" t="s">
        <v>171</v>
      </c>
      <c r="E14" s="38" t="s">
        <v>410</v>
      </c>
      <c r="F14" s="104" t="s">
        <v>0</v>
      </c>
      <c r="G14" s="97">
        <v>0</v>
      </c>
      <c r="H14" s="97">
        <v>0</v>
      </c>
      <c r="I14" s="97">
        <v>1</v>
      </c>
      <c r="J14" s="97">
        <v>0</v>
      </c>
      <c r="K14" s="97">
        <v>0</v>
      </c>
      <c r="L14" s="97">
        <v>0</v>
      </c>
      <c r="M14" s="97">
        <v>0</v>
      </c>
      <c r="N14" s="97">
        <v>0</v>
      </c>
      <c r="O14" s="97">
        <v>0</v>
      </c>
      <c r="P14" s="97">
        <v>0</v>
      </c>
      <c r="Q14" s="97">
        <v>1</v>
      </c>
      <c r="R14" s="97">
        <v>0</v>
      </c>
      <c r="S14" s="97">
        <v>0</v>
      </c>
      <c r="T14" s="97">
        <v>0</v>
      </c>
      <c r="U14" s="97">
        <v>0</v>
      </c>
      <c r="V14" s="97">
        <v>0</v>
      </c>
      <c r="W14" s="97">
        <v>1</v>
      </c>
      <c r="X14" s="97">
        <v>0</v>
      </c>
      <c r="Y14" s="97">
        <v>0</v>
      </c>
      <c r="Z14" s="97">
        <v>0</v>
      </c>
      <c r="AA14" s="97">
        <v>0</v>
      </c>
      <c r="AB14" s="97">
        <v>0</v>
      </c>
      <c r="AC14" s="97">
        <v>0</v>
      </c>
      <c r="AD14" s="97">
        <v>0</v>
      </c>
      <c r="AE14" s="66">
        <v>0</v>
      </c>
      <c r="AF14" s="66">
        <v>0</v>
      </c>
      <c r="AG14" s="66">
        <v>0</v>
      </c>
      <c r="AH14" s="66">
        <v>1</v>
      </c>
      <c r="AI14" s="105">
        <v>0</v>
      </c>
      <c r="AJ14" s="105">
        <v>0</v>
      </c>
      <c r="AK14" s="105">
        <v>0</v>
      </c>
      <c r="AL14" s="105">
        <v>0</v>
      </c>
      <c r="AM14" s="37" t="s">
        <v>496</v>
      </c>
      <c r="AN14" s="69"/>
    </row>
    <row r="15" spans="1:40" x14ac:dyDescent="0.25">
      <c r="B15" s="36"/>
      <c r="C15" s="36"/>
      <c r="D15" s="10" t="s">
        <v>173</v>
      </c>
      <c r="E15" s="12" t="s">
        <v>412</v>
      </c>
      <c r="F15" s="104" t="s">
        <v>0</v>
      </c>
      <c r="G15" s="97">
        <v>0</v>
      </c>
      <c r="H15" s="97">
        <v>0</v>
      </c>
      <c r="I15" s="97">
        <v>0</v>
      </c>
      <c r="J15" s="97">
        <v>0</v>
      </c>
      <c r="K15" s="97">
        <v>0</v>
      </c>
      <c r="L15" s="97">
        <v>0</v>
      </c>
      <c r="M15" s="97">
        <v>0</v>
      </c>
      <c r="N15" s="97">
        <v>0</v>
      </c>
      <c r="O15" s="97">
        <v>1</v>
      </c>
      <c r="P15" s="97">
        <v>0</v>
      </c>
      <c r="Q15" s="97">
        <v>0</v>
      </c>
      <c r="R15" s="97">
        <v>0</v>
      </c>
      <c r="S15" s="97">
        <v>0</v>
      </c>
      <c r="T15" s="97">
        <v>0</v>
      </c>
      <c r="U15" s="97">
        <v>0</v>
      </c>
      <c r="V15" s="97">
        <v>0</v>
      </c>
      <c r="W15" s="97">
        <v>1</v>
      </c>
      <c r="X15" s="97">
        <v>0</v>
      </c>
      <c r="Y15" s="97">
        <v>0</v>
      </c>
      <c r="Z15" s="97">
        <v>0</v>
      </c>
      <c r="AA15" s="97">
        <v>0</v>
      </c>
      <c r="AB15" s="97">
        <v>0</v>
      </c>
      <c r="AC15" s="97">
        <v>0</v>
      </c>
      <c r="AD15" s="97">
        <v>0</v>
      </c>
      <c r="AE15" s="66">
        <v>1</v>
      </c>
      <c r="AF15" s="66">
        <v>0</v>
      </c>
      <c r="AG15" s="66">
        <v>1</v>
      </c>
      <c r="AH15" s="66">
        <v>0</v>
      </c>
      <c r="AI15" s="105">
        <v>0</v>
      </c>
      <c r="AJ15" s="105">
        <v>0</v>
      </c>
      <c r="AK15" s="105">
        <v>0</v>
      </c>
      <c r="AL15" s="105">
        <v>0</v>
      </c>
      <c r="AM15" s="37" t="s">
        <v>496</v>
      </c>
      <c r="AN15" s="69"/>
    </row>
    <row r="16" spans="1:40" x14ac:dyDescent="0.25">
      <c r="B16" s="36"/>
      <c r="C16" s="36"/>
      <c r="D16" s="10" t="s">
        <v>175</v>
      </c>
      <c r="E16" s="12" t="s">
        <v>335</v>
      </c>
      <c r="F16" s="104" t="s">
        <v>0</v>
      </c>
      <c r="G16" s="97">
        <v>0</v>
      </c>
      <c r="H16" s="97">
        <v>0</v>
      </c>
      <c r="I16" s="97">
        <v>0</v>
      </c>
      <c r="J16" s="97">
        <v>0</v>
      </c>
      <c r="K16" s="97">
        <v>0</v>
      </c>
      <c r="L16" s="97">
        <v>0</v>
      </c>
      <c r="M16" s="97">
        <v>0</v>
      </c>
      <c r="N16" s="97">
        <v>0</v>
      </c>
      <c r="O16" s="97">
        <v>0</v>
      </c>
      <c r="P16" s="97">
        <v>0</v>
      </c>
      <c r="Q16" s="97">
        <v>0</v>
      </c>
      <c r="R16" s="97">
        <v>0</v>
      </c>
      <c r="S16" s="97">
        <v>0</v>
      </c>
      <c r="T16" s="97">
        <v>0</v>
      </c>
      <c r="U16" s="97">
        <v>0</v>
      </c>
      <c r="V16" s="97">
        <v>0</v>
      </c>
      <c r="W16" s="97">
        <v>0</v>
      </c>
      <c r="X16" s="97">
        <v>0</v>
      </c>
      <c r="Y16" s="97">
        <v>0</v>
      </c>
      <c r="Z16" s="97">
        <v>0</v>
      </c>
      <c r="AA16" s="97">
        <v>0</v>
      </c>
      <c r="AB16" s="97">
        <v>0</v>
      </c>
      <c r="AC16" s="97">
        <v>1</v>
      </c>
      <c r="AD16" s="97">
        <v>0</v>
      </c>
      <c r="AE16" s="66">
        <v>0</v>
      </c>
      <c r="AF16" s="66">
        <v>0</v>
      </c>
      <c r="AG16" s="66">
        <v>0</v>
      </c>
      <c r="AH16" s="66">
        <v>0</v>
      </c>
      <c r="AI16" s="105">
        <v>0</v>
      </c>
      <c r="AJ16" s="105">
        <v>0</v>
      </c>
      <c r="AK16" s="105">
        <v>0</v>
      </c>
      <c r="AL16" s="105">
        <v>0</v>
      </c>
      <c r="AM16" s="37" t="s">
        <v>496</v>
      </c>
      <c r="AN16" s="69"/>
    </row>
    <row r="17" spans="2:40" x14ac:dyDescent="0.25">
      <c r="B17" s="36"/>
      <c r="C17" s="36"/>
      <c r="D17" s="10" t="s">
        <v>268</v>
      </c>
      <c r="E17" s="12" t="s">
        <v>415</v>
      </c>
      <c r="F17" s="104" t="s">
        <v>0</v>
      </c>
      <c r="G17" s="97">
        <v>0</v>
      </c>
      <c r="H17" s="97">
        <v>0</v>
      </c>
      <c r="I17" s="97">
        <v>0</v>
      </c>
      <c r="J17" s="97">
        <v>0</v>
      </c>
      <c r="K17" s="97">
        <v>0</v>
      </c>
      <c r="L17" s="97">
        <v>0</v>
      </c>
      <c r="M17" s="97">
        <v>0</v>
      </c>
      <c r="N17" s="97">
        <v>0</v>
      </c>
      <c r="O17" s="97">
        <v>0</v>
      </c>
      <c r="P17" s="97">
        <v>0</v>
      </c>
      <c r="Q17" s="97">
        <v>0</v>
      </c>
      <c r="R17" s="97">
        <v>0</v>
      </c>
      <c r="S17" s="97">
        <v>0</v>
      </c>
      <c r="T17" s="97">
        <v>0</v>
      </c>
      <c r="U17" s="97">
        <v>0</v>
      </c>
      <c r="V17" s="97">
        <v>0</v>
      </c>
      <c r="W17" s="97">
        <v>0</v>
      </c>
      <c r="X17" s="97">
        <v>0</v>
      </c>
      <c r="Y17" s="97">
        <v>0</v>
      </c>
      <c r="Z17" s="97">
        <v>0</v>
      </c>
      <c r="AA17" s="97">
        <v>0</v>
      </c>
      <c r="AB17" s="97">
        <v>0</v>
      </c>
      <c r="AC17" s="97">
        <v>0</v>
      </c>
      <c r="AD17" s="97">
        <v>0</v>
      </c>
      <c r="AE17" s="66">
        <v>0</v>
      </c>
      <c r="AF17" s="66">
        <v>0</v>
      </c>
      <c r="AG17" s="66">
        <v>0</v>
      </c>
      <c r="AH17" s="66">
        <v>0</v>
      </c>
      <c r="AI17" s="105">
        <v>0</v>
      </c>
      <c r="AJ17" s="105">
        <v>0</v>
      </c>
      <c r="AK17" s="105">
        <v>0</v>
      </c>
      <c r="AL17" s="105">
        <v>0</v>
      </c>
      <c r="AM17" s="37" t="s">
        <v>496</v>
      </c>
      <c r="AN17" s="69"/>
    </row>
    <row r="18" spans="2:40" x14ac:dyDescent="0.25">
      <c r="B18" s="36"/>
      <c r="C18" s="36"/>
      <c r="D18" s="10" t="s">
        <v>336</v>
      </c>
      <c r="E18" s="12" t="s">
        <v>417</v>
      </c>
      <c r="F18" s="104" t="s">
        <v>0</v>
      </c>
      <c r="G18" s="97">
        <v>0</v>
      </c>
      <c r="H18" s="97">
        <v>0</v>
      </c>
      <c r="I18" s="97">
        <v>0</v>
      </c>
      <c r="J18" s="97">
        <v>0</v>
      </c>
      <c r="K18" s="97">
        <v>0</v>
      </c>
      <c r="L18" s="97">
        <v>0</v>
      </c>
      <c r="M18" s="97">
        <v>0</v>
      </c>
      <c r="N18" s="97">
        <v>0</v>
      </c>
      <c r="O18" s="97">
        <v>0</v>
      </c>
      <c r="P18" s="97">
        <v>0</v>
      </c>
      <c r="Q18" s="97">
        <v>0</v>
      </c>
      <c r="R18" s="97">
        <v>0</v>
      </c>
      <c r="S18" s="97">
        <v>0</v>
      </c>
      <c r="T18" s="97">
        <v>0</v>
      </c>
      <c r="U18" s="97">
        <v>0</v>
      </c>
      <c r="V18" s="97">
        <v>0</v>
      </c>
      <c r="W18" s="97">
        <v>0</v>
      </c>
      <c r="X18" s="97">
        <v>0</v>
      </c>
      <c r="Y18" s="97">
        <v>0</v>
      </c>
      <c r="Z18" s="97">
        <v>0</v>
      </c>
      <c r="AA18" s="97">
        <v>0</v>
      </c>
      <c r="AB18" s="97">
        <v>0</v>
      </c>
      <c r="AC18" s="97">
        <v>0</v>
      </c>
      <c r="AD18" s="97">
        <v>0</v>
      </c>
      <c r="AE18" s="66">
        <v>0</v>
      </c>
      <c r="AF18" s="66">
        <v>0</v>
      </c>
      <c r="AG18" s="66">
        <v>0</v>
      </c>
      <c r="AH18" s="66">
        <v>0</v>
      </c>
      <c r="AI18" s="105">
        <v>0</v>
      </c>
      <c r="AJ18" s="105">
        <v>0</v>
      </c>
      <c r="AK18" s="105">
        <v>0</v>
      </c>
      <c r="AL18" s="105">
        <v>0</v>
      </c>
      <c r="AM18" s="37" t="s">
        <v>496</v>
      </c>
      <c r="AN18" s="69"/>
    </row>
    <row r="19" spans="2:40" ht="30" x14ac:dyDescent="0.25">
      <c r="B19" s="36"/>
      <c r="C19" s="36"/>
      <c r="D19" s="10" t="s">
        <v>338</v>
      </c>
      <c r="E19" s="12" t="s">
        <v>419</v>
      </c>
      <c r="F19" s="104" t="s">
        <v>0</v>
      </c>
      <c r="G19" s="97">
        <v>0</v>
      </c>
      <c r="H19" s="97">
        <v>0</v>
      </c>
      <c r="I19" s="97">
        <v>0</v>
      </c>
      <c r="J19" s="97">
        <v>0</v>
      </c>
      <c r="K19" s="97">
        <v>0</v>
      </c>
      <c r="L19" s="97">
        <v>0</v>
      </c>
      <c r="M19" s="97">
        <v>0</v>
      </c>
      <c r="N19" s="97">
        <v>0</v>
      </c>
      <c r="O19" s="97">
        <v>0</v>
      </c>
      <c r="P19" s="97">
        <v>0</v>
      </c>
      <c r="Q19" s="97">
        <v>0</v>
      </c>
      <c r="R19" s="97">
        <v>0</v>
      </c>
      <c r="S19" s="97">
        <v>0</v>
      </c>
      <c r="T19" s="97">
        <v>0</v>
      </c>
      <c r="U19" s="97">
        <v>0</v>
      </c>
      <c r="V19" s="97">
        <v>0</v>
      </c>
      <c r="W19" s="97">
        <v>0</v>
      </c>
      <c r="X19" s="97">
        <v>0</v>
      </c>
      <c r="Y19" s="97">
        <v>0</v>
      </c>
      <c r="Z19" s="97">
        <v>0</v>
      </c>
      <c r="AA19" s="97">
        <v>0</v>
      </c>
      <c r="AB19" s="97">
        <v>0</v>
      </c>
      <c r="AC19" s="97">
        <v>1</v>
      </c>
      <c r="AD19" s="97">
        <v>0</v>
      </c>
      <c r="AE19" s="66">
        <v>0</v>
      </c>
      <c r="AF19" s="66">
        <v>0</v>
      </c>
      <c r="AG19" s="66">
        <v>0</v>
      </c>
      <c r="AH19" s="66">
        <v>0</v>
      </c>
      <c r="AI19" s="105">
        <v>0</v>
      </c>
      <c r="AJ19" s="105">
        <v>0</v>
      </c>
      <c r="AK19" s="105">
        <v>0</v>
      </c>
      <c r="AL19" s="105">
        <v>0</v>
      </c>
      <c r="AM19" s="37" t="s">
        <v>496</v>
      </c>
      <c r="AN19" s="69"/>
    </row>
    <row r="20" spans="2:40" x14ac:dyDescent="0.25">
      <c r="B20" s="36"/>
      <c r="C20" s="36"/>
      <c r="D20" s="10" t="s">
        <v>340</v>
      </c>
      <c r="E20" s="12" t="s">
        <v>333</v>
      </c>
      <c r="F20" s="104" t="s">
        <v>0</v>
      </c>
      <c r="G20" s="97">
        <v>0</v>
      </c>
      <c r="H20" s="97">
        <v>0</v>
      </c>
      <c r="I20" s="97">
        <v>0</v>
      </c>
      <c r="J20" s="97">
        <v>0</v>
      </c>
      <c r="K20" s="97">
        <v>0</v>
      </c>
      <c r="L20" s="97">
        <v>0</v>
      </c>
      <c r="M20" s="97">
        <v>0</v>
      </c>
      <c r="N20" s="97">
        <v>0</v>
      </c>
      <c r="O20" s="97">
        <v>0</v>
      </c>
      <c r="P20" s="97">
        <v>0</v>
      </c>
      <c r="Q20" s="97">
        <v>0</v>
      </c>
      <c r="R20" s="97">
        <v>0</v>
      </c>
      <c r="S20" s="97">
        <v>0</v>
      </c>
      <c r="T20" s="97">
        <v>0</v>
      </c>
      <c r="U20" s="97">
        <v>0</v>
      </c>
      <c r="V20" s="97">
        <v>0</v>
      </c>
      <c r="W20" s="97">
        <v>1</v>
      </c>
      <c r="X20" s="97">
        <v>0</v>
      </c>
      <c r="Y20" s="97">
        <v>0</v>
      </c>
      <c r="Z20" s="97">
        <v>0</v>
      </c>
      <c r="AA20" s="97">
        <v>0</v>
      </c>
      <c r="AB20" s="97">
        <v>0</v>
      </c>
      <c r="AC20" s="97">
        <v>0</v>
      </c>
      <c r="AD20" s="97">
        <v>0</v>
      </c>
      <c r="AE20" s="66">
        <v>0</v>
      </c>
      <c r="AF20" s="66">
        <v>0</v>
      </c>
      <c r="AG20" s="66">
        <v>0</v>
      </c>
      <c r="AH20" s="66">
        <v>0</v>
      </c>
      <c r="AI20" s="105">
        <v>0</v>
      </c>
      <c r="AJ20" s="105">
        <v>0</v>
      </c>
      <c r="AK20" s="105">
        <v>0</v>
      </c>
      <c r="AL20" s="105">
        <v>0</v>
      </c>
      <c r="AM20" s="37" t="s">
        <v>496</v>
      </c>
      <c r="AN20" s="69"/>
    </row>
    <row r="21" spans="2:40" ht="30" x14ac:dyDescent="0.25">
      <c r="B21" s="36"/>
      <c r="C21" s="36"/>
      <c r="D21" s="34" t="s">
        <v>576</v>
      </c>
      <c r="E21" s="12" t="s">
        <v>422</v>
      </c>
      <c r="F21" s="104" t="s">
        <v>0</v>
      </c>
      <c r="G21" s="97">
        <v>0</v>
      </c>
      <c r="H21" s="97">
        <v>0</v>
      </c>
      <c r="I21" s="97">
        <v>0</v>
      </c>
      <c r="J21" s="97">
        <v>0</v>
      </c>
      <c r="K21" s="97">
        <v>0</v>
      </c>
      <c r="L21" s="97">
        <v>0</v>
      </c>
      <c r="M21" s="97">
        <v>0</v>
      </c>
      <c r="N21" s="97">
        <v>0</v>
      </c>
      <c r="O21" s="97">
        <v>0</v>
      </c>
      <c r="P21" s="97">
        <v>0</v>
      </c>
      <c r="Q21" s="97">
        <v>0</v>
      </c>
      <c r="R21" s="97">
        <v>0</v>
      </c>
      <c r="S21" s="97">
        <v>0</v>
      </c>
      <c r="T21" s="97">
        <v>0</v>
      </c>
      <c r="U21" s="97">
        <v>0</v>
      </c>
      <c r="V21" s="97">
        <v>0</v>
      </c>
      <c r="W21" s="97">
        <v>0</v>
      </c>
      <c r="X21" s="97">
        <v>0</v>
      </c>
      <c r="Y21" s="97">
        <v>0</v>
      </c>
      <c r="Z21" s="97">
        <v>0</v>
      </c>
      <c r="AA21" s="97">
        <v>0</v>
      </c>
      <c r="AB21" s="97">
        <v>0</v>
      </c>
      <c r="AC21" s="97">
        <v>0</v>
      </c>
      <c r="AD21" s="97">
        <v>0</v>
      </c>
      <c r="AE21" s="66">
        <v>0</v>
      </c>
      <c r="AF21" s="66">
        <v>0</v>
      </c>
      <c r="AG21" s="66">
        <v>0</v>
      </c>
      <c r="AH21" s="66">
        <v>0</v>
      </c>
      <c r="AI21" s="105">
        <v>0</v>
      </c>
      <c r="AJ21" s="105">
        <v>0</v>
      </c>
      <c r="AK21" s="105">
        <v>0</v>
      </c>
      <c r="AL21" s="105">
        <v>0</v>
      </c>
      <c r="AM21" s="37" t="s">
        <v>496</v>
      </c>
      <c r="AN21" s="69"/>
    </row>
    <row r="22" spans="2:40" x14ac:dyDescent="0.25">
      <c r="B22" s="36"/>
      <c r="C22" s="36"/>
      <c r="D22" s="10" t="s">
        <v>577</v>
      </c>
      <c r="E22" s="12" t="s">
        <v>424</v>
      </c>
      <c r="F22" s="104" t="s">
        <v>0</v>
      </c>
      <c r="G22" s="97">
        <v>0</v>
      </c>
      <c r="H22" s="97">
        <v>0</v>
      </c>
      <c r="I22" s="97">
        <v>0</v>
      </c>
      <c r="J22" s="97">
        <v>0</v>
      </c>
      <c r="K22" s="97">
        <v>0</v>
      </c>
      <c r="L22" s="97">
        <v>0</v>
      </c>
      <c r="M22" s="97">
        <v>0</v>
      </c>
      <c r="N22" s="97">
        <v>0</v>
      </c>
      <c r="O22" s="97">
        <v>0</v>
      </c>
      <c r="P22" s="97">
        <v>0</v>
      </c>
      <c r="Q22" s="97">
        <v>0</v>
      </c>
      <c r="R22" s="97">
        <v>0</v>
      </c>
      <c r="S22" s="97">
        <v>0</v>
      </c>
      <c r="T22" s="97">
        <v>0</v>
      </c>
      <c r="U22" s="97">
        <v>0</v>
      </c>
      <c r="V22" s="97">
        <v>0</v>
      </c>
      <c r="W22" s="97">
        <v>0</v>
      </c>
      <c r="X22" s="97">
        <v>0</v>
      </c>
      <c r="Y22" s="97">
        <v>0</v>
      </c>
      <c r="Z22" s="97">
        <v>0</v>
      </c>
      <c r="AA22" s="97">
        <v>0</v>
      </c>
      <c r="AB22" s="97">
        <v>0</v>
      </c>
      <c r="AC22" s="97">
        <v>0</v>
      </c>
      <c r="AD22" s="97">
        <v>0</v>
      </c>
      <c r="AE22" s="66">
        <v>0</v>
      </c>
      <c r="AF22" s="66">
        <v>0</v>
      </c>
      <c r="AG22" s="66">
        <v>0</v>
      </c>
      <c r="AH22" s="66">
        <v>0</v>
      </c>
      <c r="AI22" s="105">
        <v>0</v>
      </c>
      <c r="AJ22" s="105">
        <v>0</v>
      </c>
      <c r="AK22" s="105">
        <v>0</v>
      </c>
      <c r="AL22" s="105">
        <v>0</v>
      </c>
      <c r="AM22" s="37" t="s">
        <v>496</v>
      </c>
      <c r="AN22" s="69"/>
    </row>
    <row r="23" spans="2:40" x14ac:dyDescent="0.25">
      <c r="B23" s="36"/>
      <c r="C23" s="36"/>
      <c r="D23" s="10" t="s">
        <v>578</v>
      </c>
      <c r="E23" s="12" t="s">
        <v>426</v>
      </c>
      <c r="F23" s="104" t="s">
        <v>0</v>
      </c>
      <c r="G23" s="97">
        <v>0</v>
      </c>
      <c r="H23" s="97">
        <v>0</v>
      </c>
      <c r="I23" s="97">
        <v>0</v>
      </c>
      <c r="J23" s="97">
        <v>0</v>
      </c>
      <c r="K23" s="97">
        <v>0</v>
      </c>
      <c r="L23" s="97">
        <v>0</v>
      </c>
      <c r="M23" s="97">
        <v>0</v>
      </c>
      <c r="N23" s="97">
        <v>0</v>
      </c>
      <c r="O23" s="97">
        <v>0</v>
      </c>
      <c r="P23" s="97">
        <v>0</v>
      </c>
      <c r="Q23" s="97">
        <v>0</v>
      </c>
      <c r="R23" s="97">
        <v>0</v>
      </c>
      <c r="S23" s="97">
        <v>0</v>
      </c>
      <c r="T23" s="97">
        <v>0</v>
      </c>
      <c r="U23" s="97">
        <v>0</v>
      </c>
      <c r="V23" s="97">
        <v>0</v>
      </c>
      <c r="W23" s="97">
        <v>0</v>
      </c>
      <c r="X23" s="97">
        <v>0</v>
      </c>
      <c r="Y23" s="97">
        <v>0</v>
      </c>
      <c r="Z23" s="97">
        <v>0</v>
      </c>
      <c r="AA23" s="97">
        <v>0</v>
      </c>
      <c r="AB23" s="97">
        <v>0</v>
      </c>
      <c r="AC23" s="97">
        <v>0</v>
      </c>
      <c r="AD23" s="97">
        <v>0</v>
      </c>
      <c r="AE23" s="66">
        <v>0</v>
      </c>
      <c r="AF23" s="66">
        <v>0</v>
      </c>
      <c r="AG23" s="66">
        <v>0</v>
      </c>
      <c r="AH23" s="66">
        <v>0</v>
      </c>
      <c r="AI23" s="105">
        <v>0</v>
      </c>
      <c r="AJ23" s="105">
        <v>0</v>
      </c>
      <c r="AK23" s="105">
        <v>0</v>
      </c>
      <c r="AL23" s="105">
        <v>0</v>
      </c>
      <c r="AM23" s="37" t="s">
        <v>496</v>
      </c>
      <c r="AN23" s="69"/>
    </row>
    <row r="24" spans="2:40" x14ac:dyDescent="0.25">
      <c r="B24" s="36"/>
      <c r="C24" s="36"/>
      <c r="D24" s="10" t="s">
        <v>579</v>
      </c>
      <c r="E24" s="12" t="s">
        <v>428</v>
      </c>
      <c r="F24" s="104" t="s">
        <v>0</v>
      </c>
      <c r="G24" s="97">
        <v>0</v>
      </c>
      <c r="H24" s="97">
        <v>0</v>
      </c>
      <c r="I24" s="97">
        <v>0</v>
      </c>
      <c r="J24" s="97">
        <v>0</v>
      </c>
      <c r="K24" s="97">
        <v>0</v>
      </c>
      <c r="L24" s="97">
        <v>0</v>
      </c>
      <c r="M24" s="97">
        <v>0</v>
      </c>
      <c r="N24" s="97">
        <v>0</v>
      </c>
      <c r="O24" s="97">
        <v>0</v>
      </c>
      <c r="P24" s="97">
        <v>0</v>
      </c>
      <c r="Q24" s="97">
        <v>0</v>
      </c>
      <c r="R24" s="97">
        <v>0</v>
      </c>
      <c r="S24" s="97">
        <v>0</v>
      </c>
      <c r="T24" s="97">
        <v>0</v>
      </c>
      <c r="U24" s="97">
        <v>0</v>
      </c>
      <c r="V24" s="97">
        <v>0</v>
      </c>
      <c r="W24" s="97">
        <v>0</v>
      </c>
      <c r="X24" s="97">
        <v>0</v>
      </c>
      <c r="Y24" s="97">
        <v>0</v>
      </c>
      <c r="Z24" s="97">
        <v>0</v>
      </c>
      <c r="AA24" s="97">
        <v>0</v>
      </c>
      <c r="AB24" s="97">
        <v>0</v>
      </c>
      <c r="AC24" s="97">
        <v>0</v>
      </c>
      <c r="AD24" s="97">
        <v>0</v>
      </c>
      <c r="AE24" s="66">
        <v>0</v>
      </c>
      <c r="AF24" s="66">
        <v>0</v>
      </c>
      <c r="AG24" s="66">
        <v>0</v>
      </c>
      <c r="AH24" s="66">
        <v>0</v>
      </c>
      <c r="AI24" s="105">
        <v>0</v>
      </c>
      <c r="AJ24" s="105">
        <v>0</v>
      </c>
      <c r="AK24" s="105">
        <v>0</v>
      </c>
      <c r="AL24" s="105">
        <v>0</v>
      </c>
      <c r="AM24" s="37" t="s">
        <v>496</v>
      </c>
      <c r="AN24" s="69"/>
    </row>
    <row r="25" spans="2:40" x14ac:dyDescent="0.25">
      <c r="B25" s="36"/>
      <c r="C25" s="36"/>
      <c r="D25" s="10" t="s">
        <v>580</v>
      </c>
      <c r="E25" s="12" t="s">
        <v>430</v>
      </c>
      <c r="F25" s="104" t="s">
        <v>0</v>
      </c>
      <c r="G25" s="97">
        <v>0</v>
      </c>
      <c r="H25" s="97">
        <v>0</v>
      </c>
      <c r="I25" s="97">
        <v>0</v>
      </c>
      <c r="J25" s="97">
        <v>0</v>
      </c>
      <c r="K25" s="97">
        <v>1</v>
      </c>
      <c r="L25" s="97">
        <v>0</v>
      </c>
      <c r="M25" s="97">
        <v>0</v>
      </c>
      <c r="N25" s="97">
        <v>0</v>
      </c>
      <c r="O25" s="97">
        <v>0</v>
      </c>
      <c r="P25" s="97">
        <v>0</v>
      </c>
      <c r="Q25" s="97">
        <v>0</v>
      </c>
      <c r="R25" s="97">
        <v>0</v>
      </c>
      <c r="S25" s="97">
        <v>0</v>
      </c>
      <c r="T25" s="97">
        <v>0</v>
      </c>
      <c r="U25" s="97">
        <v>0</v>
      </c>
      <c r="V25" s="97">
        <v>0</v>
      </c>
      <c r="W25" s="97">
        <v>0</v>
      </c>
      <c r="X25" s="97">
        <v>0</v>
      </c>
      <c r="Y25" s="97">
        <v>0</v>
      </c>
      <c r="Z25" s="97">
        <v>0</v>
      </c>
      <c r="AA25" s="97">
        <v>1</v>
      </c>
      <c r="AB25" s="97">
        <v>0</v>
      </c>
      <c r="AC25" s="97">
        <v>1</v>
      </c>
      <c r="AD25" s="97">
        <v>0</v>
      </c>
      <c r="AE25" s="66">
        <v>0</v>
      </c>
      <c r="AF25" s="66">
        <v>0</v>
      </c>
      <c r="AG25" s="66">
        <v>0</v>
      </c>
      <c r="AH25" s="66">
        <v>0</v>
      </c>
      <c r="AI25" s="105">
        <v>0</v>
      </c>
      <c r="AJ25" s="105">
        <v>0</v>
      </c>
      <c r="AK25" s="105">
        <v>0</v>
      </c>
      <c r="AL25" s="105">
        <v>0</v>
      </c>
      <c r="AM25" s="37" t="s">
        <v>496</v>
      </c>
      <c r="AN25" s="69"/>
    </row>
    <row r="26" spans="2:40" x14ac:dyDescent="0.25">
      <c r="B26" s="36"/>
      <c r="C26" s="36"/>
      <c r="D26" s="10" t="s">
        <v>581</v>
      </c>
      <c r="E26" s="12" t="s">
        <v>432</v>
      </c>
      <c r="F26" s="104" t="s">
        <v>0</v>
      </c>
      <c r="G26" s="97">
        <v>0</v>
      </c>
      <c r="H26" s="97">
        <v>0</v>
      </c>
      <c r="I26" s="97">
        <v>0</v>
      </c>
      <c r="J26" s="97">
        <v>0</v>
      </c>
      <c r="K26" s="97">
        <v>0</v>
      </c>
      <c r="L26" s="97">
        <v>0</v>
      </c>
      <c r="M26" s="97">
        <v>0</v>
      </c>
      <c r="N26" s="97">
        <v>0</v>
      </c>
      <c r="O26" s="97">
        <v>1</v>
      </c>
      <c r="P26" s="97">
        <v>0</v>
      </c>
      <c r="Q26" s="97">
        <v>0</v>
      </c>
      <c r="R26" s="97">
        <v>0</v>
      </c>
      <c r="S26" s="97">
        <v>0</v>
      </c>
      <c r="T26" s="97">
        <v>0</v>
      </c>
      <c r="U26" s="97">
        <v>0</v>
      </c>
      <c r="V26" s="97">
        <v>0</v>
      </c>
      <c r="W26" s="97">
        <v>0</v>
      </c>
      <c r="X26" s="97">
        <v>0</v>
      </c>
      <c r="Y26" s="97">
        <v>0</v>
      </c>
      <c r="Z26" s="97">
        <v>0</v>
      </c>
      <c r="AA26" s="97">
        <v>0</v>
      </c>
      <c r="AB26" s="97">
        <v>0</v>
      </c>
      <c r="AC26" s="97">
        <v>0</v>
      </c>
      <c r="AD26" s="97">
        <v>0</v>
      </c>
      <c r="AE26" s="66">
        <v>0</v>
      </c>
      <c r="AF26" s="66">
        <v>0</v>
      </c>
      <c r="AG26" s="66">
        <v>0</v>
      </c>
      <c r="AH26" s="66">
        <v>0</v>
      </c>
      <c r="AI26" s="105">
        <v>0</v>
      </c>
      <c r="AJ26" s="105">
        <v>0</v>
      </c>
      <c r="AK26" s="105">
        <v>0</v>
      </c>
      <c r="AL26" s="105">
        <v>0</v>
      </c>
      <c r="AM26" s="37" t="s">
        <v>496</v>
      </c>
      <c r="AN26" s="69"/>
    </row>
    <row r="27" spans="2:40" x14ac:dyDescent="0.25">
      <c r="B27" s="36"/>
      <c r="C27" s="36"/>
      <c r="D27" s="10" t="s">
        <v>582</v>
      </c>
      <c r="E27" s="12" t="s">
        <v>341</v>
      </c>
      <c r="F27" s="104" t="s">
        <v>0</v>
      </c>
      <c r="G27" s="97">
        <v>0</v>
      </c>
      <c r="H27" s="97">
        <v>0</v>
      </c>
      <c r="I27" s="97">
        <v>0</v>
      </c>
      <c r="J27" s="97">
        <v>0</v>
      </c>
      <c r="K27" s="97">
        <v>0</v>
      </c>
      <c r="L27" s="97">
        <v>0</v>
      </c>
      <c r="M27" s="97">
        <v>0</v>
      </c>
      <c r="N27" s="97">
        <v>0</v>
      </c>
      <c r="O27" s="97">
        <v>0</v>
      </c>
      <c r="P27" s="97">
        <v>0</v>
      </c>
      <c r="Q27" s="97">
        <v>0</v>
      </c>
      <c r="R27" s="97">
        <v>0</v>
      </c>
      <c r="S27" s="97">
        <v>0</v>
      </c>
      <c r="T27" s="97">
        <v>0</v>
      </c>
      <c r="U27" s="97">
        <v>0</v>
      </c>
      <c r="V27" s="97">
        <v>0</v>
      </c>
      <c r="W27" s="97">
        <v>0</v>
      </c>
      <c r="X27" s="97">
        <v>0</v>
      </c>
      <c r="Y27" s="97">
        <v>0</v>
      </c>
      <c r="Z27" s="97">
        <v>0</v>
      </c>
      <c r="AA27" s="97">
        <v>0</v>
      </c>
      <c r="AB27" s="97">
        <v>0</v>
      </c>
      <c r="AC27" s="97">
        <v>0</v>
      </c>
      <c r="AD27" s="97">
        <v>0</v>
      </c>
      <c r="AE27" s="66">
        <v>0</v>
      </c>
      <c r="AF27" s="66">
        <v>0</v>
      </c>
      <c r="AG27" s="66">
        <v>0</v>
      </c>
      <c r="AH27" s="66">
        <v>0</v>
      </c>
      <c r="AI27" s="105">
        <v>0</v>
      </c>
      <c r="AJ27" s="105">
        <v>0</v>
      </c>
      <c r="AK27" s="105">
        <v>0</v>
      </c>
      <c r="AL27" s="105">
        <v>0</v>
      </c>
      <c r="AM27" s="37" t="s">
        <v>496</v>
      </c>
      <c r="AN27" s="69"/>
    </row>
    <row r="28" spans="2:40" x14ac:dyDescent="0.25">
      <c r="B28" s="36"/>
      <c r="C28" s="36" t="s">
        <v>342</v>
      </c>
      <c r="D28" s="10" t="s">
        <v>149</v>
      </c>
      <c r="E28" s="10" t="s">
        <v>343</v>
      </c>
      <c r="F28" s="104" t="s">
        <v>0</v>
      </c>
      <c r="G28" s="97">
        <v>0</v>
      </c>
      <c r="H28" s="97">
        <v>0</v>
      </c>
      <c r="I28" s="97">
        <v>0</v>
      </c>
      <c r="J28" s="97">
        <v>0</v>
      </c>
      <c r="K28" s="97">
        <v>0</v>
      </c>
      <c r="L28" s="97">
        <v>0</v>
      </c>
      <c r="M28" s="97">
        <v>0</v>
      </c>
      <c r="N28" s="97">
        <v>0</v>
      </c>
      <c r="O28" s="97">
        <v>0</v>
      </c>
      <c r="P28" s="97">
        <v>0</v>
      </c>
      <c r="Q28" s="97">
        <v>0</v>
      </c>
      <c r="R28" s="97">
        <v>0</v>
      </c>
      <c r="S28" s="97">
        <v>0</v>
      </c>
      <c r="T28" s="97">
        <v>0</v>
      </c>
      <c r="U28" s="97">
        <v>0</v>
      </c>
      <c r="V28" s="97">
        <v>0</v>
      </c>
      <c r="W28" s="97">
        <v>0</v>
      </c>
      <c r="X28" s="97">
        <v>0</v>
      </c>
      <c r="Y28" s="97">
        <v>0</v>
      </c>
      <c r="Z28" s="97">
        <v>0</v>
      </c>
      <c r="AA28" s="97">
        <v>0</v>
      </c>
      <c r="AB28" s="97">
        <v>0</v>
      </c>
      <c r="AC28" s="97">
        <v>0</v>
      </c>
      <c r="AD28" s="97">
        <v>0</v>
      </c>
      <c r="AE28" s="66">
        <v>0</v>
      </c>
      <c r="AF28" s="66">
        <v>0</v>
      </c>
      <c r="AG28" s="66">
        <v>0</v>
      </c>
      <c r="AH28" s="66">
        <v>0</v>
      </c>
      <c r="AI28" s="105">
        <v>0</v>
      </c>
      <c r="AJ28" s="105">
        <v>0</v>
      </c>
      <c r="AK28" s="105">
        <v>0</v>
      </c>
      <c r="AL28" s="105">
        <v>0</v>
      </c>
      <c r="AM28" s="37" t="s">
        <v>496</v>
      </c>
      <c r="AN28" s="69"/>
    </row>
    <row r="29" spans="2:40" x14ac:dyDescent="0.25">
      <c r="B29" s="36"/>
      <c r="C29" s="36" t="s">
        <v>344</v>
      </c>
      <c r="D29" s="10" t="s">
        <v>190</v>
      </c>
      <c r="E29" s="36" t="s">
        <v>345</v>
      </c>
      <c r="F29" s="104" t="s">
        <v>0</v>
      </c>
      <c r="G29" s="97">
        <v>0</v>
      </c>
      <c r="H29" s="97">
        <v>0</v>
      </c>
      <c r="I29" s="97">
        <v>0</v>
      </c>
      <c r="J29" s="97">
        <v>0</v>
      </c>
      <c r="K29" s="97">
        <v>0</v>
      </c>
      <c r="L29" s="97">
        <v>0</v>
      </c>
      <c r="M29" s="97">
        <v>0</v>
      </c>
      <c r="N29" s="97">
        <v>0</v>
      </c>
      <c r="O29" s="97">
        <v>0</v>
      </c>
      <c r="P29" s="97">
        <v>0</v>
      </c>
      <c r="Q29" s="97">
        <v>0</v>
      </c>
      <c r="R29" s="97">
        <v>0</v>
      </c>
      <c r="S29" s="97">
        <v>0</v>
      </c>
      <c r="T29" s="97">
        <v>0</v>
      </c>
      <c r="U29" s="97">
        <v>0</v>
      </c>
      <c r="V29" s="97">
        <v>0</v>
      </c>
      <c r="W29" s="97">
        <v>0</v>
      </c>
      <c r="X29" s="97">
        <v>0</v>
      </c>
      <c r="Y29" s="97">
        <v>0</v>
      </c>
      <c r="Z29" s="97">
        <v>0</v>
      </c>
      <c r="AA29" s="97">
        <v>0</v>
      </c>
      <c r="AB29" s="97">
        <v>0</v>
      </c>
      <c r="AC29" s="97">
        <v>1</v>
      </c>
      <c r="AD29" s="97">
        <v>0</v>
      </c>
      <c r="AE29" s="66">
        <v>0</v>
      </c>
      <c r="AF29" s="66">
        <v>0</v>
      </c>
      <c r="AG29" s="66">
        <v>0</v>
      </c>
      <c r="AH29" s="66">
        <v>0</v>
      </c>
      <c r="AI29" s="105">
        <v>0</v>
      </c>
      <c r="AJ29" s="105">
        <v>0</v>
      </c>
      <c r="AK29" s="105">
        <v>0</v>
      </c>
      <c r="AL29" s="105">
        <v>0</v>
      </c>
      <c r="AM29" s="37" t="s">
        <v>496</v>
      </c>
      <c r="AN29" s="69"/>
    </row>
    <row r="30" spans="2:40" x14ac:dyDescent="0.25">
      <c r="B30" s="36"/>
      <c r="C30" s="36" t="s">
        <v>346</v>
      </c>
      <c r="D30" s="10" t="s">
        <v>195</v>
      </c>
      <c r="E30" s="10" t="s">
        <v>347</v>
      </c>
      <c r="F30" s="104" t="s">
        <v>0</v>
      </c>
      <c r="G30" s="97">
        <v>0</v>
      </c>
      <c r="H30" s="97">
        <v>0</v>
      </c>
      <c r="I30" s="97">
        <v>0</v>
      </c>
      <c r="J30" s="97">
        <v>0</v>
      </c>
      <c r="K30" s="97">
        <v>0</v>
      </c>
      <c r="L30" s="97">
        <v>0</v>
      </c>
      <c r="M30" s="97">
        <v>0</v>
      </c>
      <c r="N30" s="97">
        <v>0</v>
      </c>
      <c r="O30" s="97">
        <v>0</v>
      </c>
      <c r="P30" s="97">
        <v>0</v>
      </c>
      <c r="Q30" s="97">
        <v>0</v>
      </c>
      <c r="R30" s="97">
        <v>0</v>
      </c>
      <c r="S30" s="97">
        <v>0</v>
      </c>
      <c r="T30" s="97">
        <v>0</v>
      </c>
      <c r="U30" s="97">
        <v>0</v>
      </c>
      <c r="V30" s="97">
        <v>0</v>
      </c>
      <c r="W30" s="97">
        <v>0</v>
      </c>
      <c r="X30" s="97">
        <v>0</v>
      </c>
      <c r="Y30" s="97">
        <v>0</v>
      </c>
      <c r="Z30" s="97">
        <v>0</v>
      </c>
      <c r="AA30" s="97">
        <v>0</v>
      </c>
      <c r="AB30" s="97">
        <v>0</v>
      </c>
      <c r="AC30" s="97">
        <v>0</v>
      </c>
      <c r="AD30" s="97">
        <v>0</v>
      </c>
      <c r="AE30" s="66">
        <v>0</v>
      </c>
      <c r="AF30" s="66">
        <v>0</v>
      </c>
      <c r="AG30" s="66">
        <v>0</v>
      </c>
      <c r="AH30" s="66">
        <v>0</v>
      </c>
      <c r="AI30" s="105">
        <v>0</v>
      </c>
      <c r="AJ30" s="105">
        <v>0</v>
      </c>
      <c r="AK30" s="105">
        <v>0</v>
      </c>
      <c r="AL30" s="105">
        <v>0</v>
      </c>
      <c r="AM30" s="37" t="s">
        <v>496</v>
      </c>
      <c r="AN30" s="69"/>
    </row>
    <row r="31" spans="2:40" x14ac:dyDescent="0.25">
      <c r="B31" s="36"/>
      <c r="C31" s="36" t="s">
        <v>348</v>
      </c>
      <c r="D31" s="10" t="s">
        <v>202</v>
      </c>
      <c r="E31" s="10" t="s">
        <v>349</v>
      </c>
      <c r="F31" s="104" t="s">
        <v>0</v>
      </c>
      <c r="G31" s="97">
        <v>0</v>
      </c>
      <c r="H31" s="97">
        <v>0</v>
      </c>
      <c r="I31" s="97">
        <v>0</v>
      </c>
      <c r="J31" s="97">
        <v>0</v>
      </c>
      <c r="K31" s="97">
        <v>0</v>
      </c>
      <c r="L31" s="97">
        <v>0</v>
      </c>
      <c r="M31" s="97">
        <v>0</v>
      </c>
      <c r="N31" s="97">
        <v>0</v>
      </c>
      <c r="O31" s="97">
        <v>0</v>
      </c>
      <c r="P31" s="97">
        <v>0</v>
      </c>
      <c r="Q31" s="97">
        <v>0</v>
      </c>
      <c r="R31" s="97">
        <v>0</v>
      </c>
      <c r="S31" s="97">
        <v>0</v>
      </c>
      <c r="T31" s="97">
        <v>0</v>
      </c>
      <c r="U31" s="97">
        <v>0</v>
      </c>
      <c r="V31" s="97">
        <v>0</v>
      </c>
      <c r="W31" s="97">
        <v>0</v>
      </c>
      <c r="X31" s="97">
        <v>0</v>
      </c>
      <c r="Y31" s="97">
        <v>0</v>
      </c>
      <c r="Z31" s="97">
        <v>0</v>
      </c>
      <c r="AA31" s="97">
        <v>0</v>
      </c>
      <c r="AB31" s="97">
        <v>0</v>
      </c>
      <c r="AC31" s="97">
        <v>0</v>
      </c>
      <c r="AD31" s="97">
        <v>0</v>
      </c>
      <c r="AE31" s="66">
        <v>0</v>
      </c>
      <c r="AF31" s="66">
        <v>0</v>
      </c>
      <c r="AG31" s="66">
        <v>0</v>
      </c>
      <c r="AH31" s="66">
        <v>0</v>
      </c>
      <c r="AI31" s="105">
        <v>0</v>
      </c>
      <c r="AJ31" s="105">
        <v>0</v>
      </c>
      <c r="AK31" s="105">
        <v>0</v>
      </c>
      <c r="AL31" s="105">
        <v>0</v>
      </c>
      <c r="AM31" s="37" t="s">
        <v>496</v>
      </c>
      <c r="AN31" s="69"/>
    </row>
    <row r="32" spans="2:40" x14ac:dyDescent="0.25">
      <c r="B32" s="36"/>
      <c r="C32" s="36" t="s">
        <v>350</v>
      </c>
      <c r="D32" s="10" t="s">
        <v>206</v>
      </c>
      <c r="E32" s="10" t="s">
        <v>351</v>
      </c>
      <c r="F32" s="104" t="s">
        <v>0</v>
      </c>
      <c r="G32" s="97">
        <v>0</v>
      </c>
      <c r="H32" s="97">
        <v>0</v>
      </c>
      <c r="I32" s="97">
        <v>0</v>
      </c>
      <c r="J32" s="97">
        <v>0</v>
      </c>
      <c r="K32" s="97">
        <v>0</v>
      </c>
      <c r="L32" s="97">
        <v>0</v>
      </c>
      <c r="M32" s="97">
        <v>0</v>
      </c>
      <c r="N32" s="97">
        <v>0</v>
      </c>
      <c r="O32" s="97">
        <v>0</v>
      </c>
      <c r="P32" s="97">
        <v>0</v>
      </c>
      <c r="Q32" s="97">
        <v>0</v>
      </c>
      <c r="R32" s="97">
        <v>0</v>
      </c>
      <c r="S32" s="97">
        <v>0</v>
      </c>
      <c r="T32" s="97">
        <v>0</v>
      </c>
      <c r="U32" s="97">
        <v>0</v>
      </c>
      <c r="V32" s="97">
        <v>0</v>
      </c>
      <c r="W32" s="97">
        <v>1</v>
      </c>
      <c r="X32" s="97">
        <v>0</v>
      </c>
      <c r="Y32" s="97">
        <v>0</v>
      </c>
      <c r="Z32" s="97">
        <v>0</v>
      </c>
      <c r="AA32" s="97">
        <v>0</v>
      </c>
      <c r="AB32" s="97">
        <v>0</v>
      </c>
      <c r="AC32" s="97">
        <v>0</v>
      </c>
      <c r="AD32" s="97">
        <v>0</v>
      </c>
      <c r="AE32" s="66">
        <v>0</v>
      </c>
      <c r="AF32" s="66">
        <v>0</v>
      </c>
      <c r="AG32" s="66">
        <v>0</v>
      </c>
      <c r="AH32" s="66">
        <v>0</v>
      </c>
      <c r="AI32" s="105">
        <v>0</v>
      </c>
      <c r="AJ32" s="105">
        <v>0</v>
      </c>
      <c r="AK32" s="105">
        <v>0</v>
      </c>
      <c r="AL32" s="105">
        <v>0</v>
      </c>
      <c r="AM32" s="37" t="s">
        <v>496</v>
      </c>
      <c r="AN32" s="69"/>
    </row>
    <row r="33" spans="1:40" x14ac:dyDescent="0.25">
      <c r="B33" s="36"/>
      <c r="C33" s="36" t="s">
        <v>352</v>
      </c>
      <c r="D33" s="10" t="s">
        <v>224</v>
      </c>
      <c r="E33" s="10" t="s">
        <v>353</v>
      </c>
      <c r="F33" s="104" t="s">
        <v>0</v>
      </c>
      <c r="G33" s="97">
        <v>0</v>
      </c>
      <c r="H33" s="97">
        <v>0</v>
      </c>
      <c r="I33" s="97">
        <v>0</v>
      </c>
      <c r="J33" s="97">
        <v>0</v>
      </c>
      <c r="K33" s="97">
        <v>0</v>
      </c>
      <c r="L33" s="97">
        <v>0</v>
      </c>
      <c r="M33" s="97">
        <v>0</v>
      </c>
      <c r="N33" s="97">
        <v>0</v>
      </c>
      <c r="O33" s="97">
        <v>0</v>
      </c>
      <c r="P33" s="97">
        <v>0</v>
      </c>
      <c r="Q33" s="97">
        <v>0</v>
      </c>
      <c r="R33" s="97">
        <v>0</v>
      </c>
      <c r="S33" s="97">
        <v>0</v>
      </c>
      <c r="T33" s="97">
        <v>0</v>
      </c>
      <c r="U33" s="97">
        <v>0</v>
      </c>
      <c r="V33" s="97">
        <v>0</v>
      </c>
      <c r="W33" s="97">
        <v>0</v>
      </c>
      <c r="X33" s="97">
        <v>0</v>
      </c>
      <c r="Y33" s="97">
        <v>0</v>
      </c>
      <c r="Z33" s="97">
        <v>0</v>
      </c>
      <c r="AA33" s="97">
        <v>0</v>
      </c>
      <c r="AB33" s="97">
        <v>0</v>
      </c>
      <c r="AC33" s="97">
        <v>0</v>
      </c>
      <c r="AD33" s="97">
        <v>0</v>
      </c>
      <c r="AE33" s="66">
        <v>0</v>
      </c>
      <c r="AF33" s="66">
        <v>0</v>
      </c>
      <c r="AG33" s="66">
        <v>0</v>
      </c>
      <c r="AH33" s="66">
        <v>0</v>
      </c>
      <c r="AI33" s="105">
        <v>0</v>
      </c>
      <c r="AJ33" s="105">
        <v>0</v>
      </c>
      <c r="AK33" s="105">
        <v>0</v>
      </c>
      <c r="AL33" s="105">
        <v>0</v>
      </c>
      <c r="AM33" s="37" t="s">
        <v>496</v>
      </c>
      <c r="AN33" s="69"/>
    </row>
    <row r="34" spans="1:40" x14ac:dyDescent="0.25">
      <c r="A34" s="8" t="s">
        <v>321</v>
      </c>
      <c r="B34" s="36" t="s">
        <v>530</v>
      </c>
      <c r="C34" s="36" t="s">
        <v>355</v>
      </c>
      <c r="D34" s="36" t="s">
        <v>227</v>
      </c>
      <c r="E34" s="12" t="s">
        <v>356</v>
      </c>
      <c r="F34" s="104" t="s">
        <v>0</v>
      </c>
      <c r="G34" s="97">
        <v>0</v>
      </c>
      <c r="H34" s="97">
        <v>0</v>
      </c>
      <c r="I34" s="97">
        <v>0</v>
      </c>
      <c r="J34" s="97">
        <v>0</v>
      </c>
      <c r="K34" s="97">
        <v>0</v>
      </c>
      <c r="L34" s="97">
        <v>0</v>
      </c>
      <c r="M34" s="97">
        <v>0</v>
      </c>
      <c r="N34" s="97">
        <v>0</v>
      </c>
      <c r="O34" s="97">
        <v>0</v>
      </c>
      <c r="P34" s="97">
        <v>0</v>
      </c>
      <c r="Q34" s="97">
        <v>0</v>
      </c>
      <c r="R34" s="97">
        <v>0</v>
      </c>
      <c r="S34" s="97">
        <v>0</v>
      </c>
      <c r="T34" s="97">
        <v>0</v>
      </c>
      <c r="U34" s="97">
        <v>0</v>
      </c>
      <c r="V34" s="97">
        <v>0</v>
      </c>
      <c r="W34" s="97">
        <v>0</v>
      </c>
      <c r="X34" s="97">
        <v>0</v>
      </c>
      <c r="Y34" s="97">
        <v>0</v>
      </c>
      <c r="Z34" s="97">
        <v>0</v>
      </c>
      <c r="AA34" s="97">
        <v>0</v>
      </c>
      <c r="AB34" s="97">
        <v>0</v>
      </c>
      <c r="AC34" s="97">
        <v>0</v>
      </c>
      <c r="AD34" s="97">
        <v>0</v>
      </c>
      <c r="AE34" s="66">
        <v>1</v>
      </c>
      <c r="AF34" s="66">
        <v>0</v>
      </c>
      <c r="AG34" s="66">
        <v>2</v>
      </c>
      <c r="AH34" s="66">
        <v>0</v>
      </c>
      <c r="AI34" s="105">
        <v>0</v>
      </c>
      <c r="AJ34" s="105">
        <v>0</v>
      </c>
      <c r="AK34" s="105">
        <v>0</v>
      </c>
      <c r="AL34" s="105">
        <v>0</v>
      </c>
      <c r="AM34" s="37" t="s">
        <v>496</v>
      </c>
      <c r="AN34" s="69"/>
    </row>
    <row r="35" spans="1:40" x14ac:dyDescent="0.25">
      <c r="B35" s="36"/>
      <c r="C35" s="36"/>
      <c r="D35" s="10" t="s">
        <v>357</v>
      </c>
      <c r="E35" s="12" t="s">
        <v>358</v>
      </c>
      <c r="F35" s="104" t="s">
        <v>0</v>
      </c>
      <c r="G35" s="97">
        <v>0</v>
      </c>
      <c r="H35" s="97">
        <v>0</v>
      </c>
      <c r="I35" s="97">
        <v>0</v>
      </c>
      <c r="J35" s="97">
        <v>0</v>
      </c>
      <c r="K35" s="97">
        <v>0</v>
      </c>
      <c r="L35" s="97">
        <v>0</v>
      </c>
      <c r="M35" s="97">
        <v>0</v>
      </c>
      <c r="N35" s="97">
        <v>0</v>
      </c>
      <c r="O35" s="97">
        <v>0</v>
      </c>
      <c r="P35" s="97">
        <v>0</v>
      </c>
      <c r="Q35" s="97">
        <v>0</v>
      </c>
      <c r="R35" s="97">
        <v>0</v>
      </c>
      <c r="S35" s="97">
        <v>0</v>
      </c>
      <c r="T35" s="97">
        <v>0</v>
      </c>
      <c r="U35" s="97">
        <v>1</v>
      </c>
      <c r="V35" s="97">
        <v>0</v>
      </c>
      <c r="W35" s="97">
        <v>1</v>
      </c>
      <c r="X35" s="97">
        <v>0</v>
      </c>
      <c r="Y35" s="97">
        <v>0</v>
      </c>
      <c r="Z35" s="97">
        <v>0</v>
      </c>
      <c r="AA35" s="97">
        <v>0</v>
      </c>
      <c r="AB35" s="97">
        <v>0</v>
      </c>
      <c r="AC35" s="97">
        <v>0</v>
      </c>
      <c r="AD35" s="97">
        <v>0</v>
      </c>
      <c r="AE35" s="66">
        <v>0</v>
      </c>
      <c r="AF35" s="66">
        <v>0</v>
      </c>
      <c r="AG35" s="66">
        <v>0</v>
      </c>
      <c r="AH35" s="66">
        <v>0</v>
      </c>
      <c r="AI35" s="105">
        <v>0</v>
      </c>
      <c r="AJ35" s="105">
        <v>0</v>
      </c>
      <c r="AK35" s="105">
        <v>0</v>
      </c>
      <c r="AL35" s="105">
        <v>0</v>
      </c>
      <c r="AM35" s="37" t="s">
        <v>496</v>
      </c>
      <c r="AN35" s="69"/>
    </row>
    <row r="36" spans="1:40" x14ac:dyDescent="0.25">
      <c r="B36" s="36"/>
      <c r="C36" s="36"/>
      <c r="D36" s="10" t="s">
        <v>359</v>
      </c>
      <c r="E36" s="12" t="s">
        <v>360</v>
      </c>
      <c r="F36" s="104" t="s">
        <v>0</v>
      </c>
      <c r="G36" s="97">
        <v>0</v>
      </c>
      <c r="H36" s="97">
        <v>0</v>
      </c>
      <c r="I36" s="97">
        <v>0</v>
      </c>
      <c r="J36" s="97">
        <v>0</v>
      </c>
      <c r="K36" s="97">
        <v>0</v>
      </c>
      <c r="L36" s="97">
        <v>0</v>
      </c>
      <c r="M36" s="97">
        <v>0</v>
      </c>
      <c r="N36" s="97">
        <v>0</v>
      </c>
      <c r="O36" s="97">
        <v>0</v>
      </c>
      <c r="P36" s="97">
        <v>0</v>
      </c>
      <c r="Q36" s="97">
        <v>0</v>
      </c>
      <c r="R36" s="97">
        <v>0</v>
      </c>
      <c r="S36" s="97">
        <v>0</v>
      </c>
      <c r="T36" s="97">
        <v>0</v>
      </c>
      <c r="U36" s="97">
        <v>0</v>
      </c>
      <c r="V36" s="97">
        <v>0</v>
      </c>
      <c r="W36" s="97">
        <v>0</v>
      </c>
      <c r="X36" s="97">
        <v>0</v>
      </c>
      <c r="Y36" s="97">
        <v>0</v>
      </c>
      <c r="Z36" s="97">
        <v>0</v>
      </c>
      <c r="AA36" s="97">
        <v>0</v>
      </c>
      <c r="AB36" s="97">
        <v>0</v>
      </c>
      <c r="AC36" s="97">
        <v>0</v>
      </c>
      <c r="AD36" s="97">
        <v>0</v>
      </c>
      <c r="AE36" s="66">
        <v>0</v>
      </c>
      <c r="AF36" s="66">
        <v>0</v>
      </c>
      <c r="AG36" s="66">
        <v>0</v>
      </c>
      <c r="AH36" s="66">
        <v>0</v>
      </c>
      <c r="AI36" s="105">
        <v>0</v>
      </c>
      <c r="AJ36" s="105">
        <v>0</v>
      </c>
      <c r="AK36" s="105">
        <v>0</v>
      </c>
      <c r="AL36" s="105">
        <v>0</v>
      </c>
      <c r="AM36" s="37" t="s">
        <v>496</v>
      </c>
      <c r="AN36" s="69"/>
    </row>
    <row r="37" spans="1:40" x14ac:dyDescent="0.25">
      <c r="B37" s="36"/>
      <c r="C37" s="36"/>
      <c r="D37" s="10" t="s">
        <v>361</v>
      </c>
      <c r="E37" s="12" t="s">
        <v>362</v>
      </c>
      <c r="F37" s="104" t="s">
        <v>0</v>
      </c>
      <c r="G37" s="97">
        <v>0</v>
      </c>
      <c r="H37" s="97">
        <v>0</v>
      </c>
      <c r="I37" s="97">
        <v>0</v>
      </c>
      <c r="J37" s="97">
        <v>0</v>
      </c>
      <c r="K37" s="97">
        <v>0</v>
      </c>
      <c r="L37" s="97">
        <v>0</v>
      </c>
      <c r="M37" s="97">
        <v>0</v>
      </c>
      <c r="N37" s="97">
        <v>0</v>
      </c>
      <c r="O37" s="97">
        <v>0</v>
      </c>
      <c r="P37" s="97">
        <v>0</v>
      </c>
      <c r="Q37" s="97">
        <v>0</v>
      </c>
      <c r="R37" s="97">
        <v>0</v>
      </c>
      <c r="S37" s="97">
        <v>0</v>
      </c>
      <c r="T37" s="97">
        <v>0</v>
      </c>
      <c r="U37" s="97">
        <v>0</v>
      </c>
      <c r="V37" s="97">
        <v>0</v>
      </c>
      <c r="W37" s="97">
        <v>0</v>
      </c>
      <c r="X37" s="97">
        <v>0</v>
      </c>
      <c r="Y37" s="97">
        <v>0</v>
      </c>
      <c r="Z37" s="97">
        <v>0</v>
      </c>
      <c r="AA37" s="97">
        <v>0</v>
      </c>
      <c r="AB37" s="97">
        <v>0</v>
      </c>
      <c r="AC37" s="97">
        <v>0</v>
      </c>
      <c r="AD37" s="97">
        <v>0</v>
      </c>
      <c r="AE37" s="66">
        <v>0</v>
      </c>
      <c r="AF37" s="66">
        <v>0</v>
      </c>
      <c r="AG37" s="66">
        <v>0</v>
      </c>
      <c r="AH37" s="66">
        <v>0</v>
      </c>
      <c r="AI37" s="105">
        <v>0</v>
      </c>
      <c r="AJ37" s="105">
        <v>0</v>
      </c>
      <c r="AK37" s="105">
        <v>0</v>
      </c>
      <c r="AL37" s="105">
        <v>0</v>
      </c>
      <c r="AM37" s="37" t="s">
        <v>496</v>
      </c>
      <c r="AN37" s="69"/>
    </row>
    <row r="38" spans="1:40" x14ac:dyDescent="0.25">
      <c r="B38" s="36"/>
      <c r="C38" s="36"/>
      <c r="D38" s="10" t="s">
        <v>363</v>
      </c>
      <c r="E38" s="38" t="s">
        <v>364</v>
      </c>
      <c r="F38" s="104" t="s">
        <v>0</v>
      </c>
      <c r="G38" s="97">
        <v>0</v>
      </c>
      <c r="H38" s="97">
        <v>0</v>
      </c>
      <c r="I38" s="97">
        <v>0</v>
      </c>
      <c r="J38" s="97">
        <v>0</v>
      </c>
      <c r="K38" s="97">
        <v>0</v>
      </c>
      <c r="L38" s="97">
        <v>0</v>
      </c>
      <c r="M38" s="97">
        <v>0</v>
      </c>
      <c r="N38" s="97">
        <v>0</v>
      </c>
      <c r="O38" s="97">
        <v>0</v>
      </c>
      <c r="P38" s="97">
        <v>0</v>
      </c>
      <c r="Q38" s="97">
        <v>0</v>
      </c>
      <c r="R38" s="97">
        <v>0</v>
      </c>
      <c r="S38" s="97">
        <v>0</v>
      </c>
      <c r="T38" s="97">
        <v>0</v>
      </c>
      <c r="U38" s="97">
        <v>0</v>
      </c>
      <c r="V38" s="97">
        <v>0</v>
      </c>
      <c r="W38" s="97">
        <v>0</v>
      </c>
      <c r="X38" s="97">
        <v>0</v>
      </c>
      <c r="Y38" s="97">
        <v>0</v>
      </c>
      <c r="Z38" s="97">
        <v>0</v>
      </c>
      <c r="AA38" s="97">
        <v>0</v>
      </c>
      <c r="AB38" s="97">
        <v>0</v>
      </c>
      <c r="AC38" s="97">
        <v>0</v>
      </c>
      <c r="AD38" s="97">
        <v>0</v>
      </c>
      <c r="AE38" s="66">
        <v>0</v>
      </c>
      <c r="AF38" s="66">
        <v>0</v>
      </c>
      <c r="AG38" s="66">
        <v>0</v>
      </c>
      <c r="AH38" s="66">
        <v>0</v>
      </c>
      <c r="AI38" s="105">
        <v>0</v>
      </c>
      <c r="AJ38" s="105">
        <v>0</v>
      </c>
      <c r="AK38" s="105">
        <v>0</v>
      </c>
      <c r="AL38" s="105">
        <v>0</v>
      </c>
      <c r="AM38" s="37" t="s">
        <v>496</v>
      </c>
      <c r="AN38" s="69"/>
    </row>
    <row r="39" spans="1:40" ht="30" x14ac:dyDescent="0.25">
      <c r="B39" s="36"/>
      <c r="C39" s="36" t="s">
        <v>365</v>
      </c>
      <c r="D39" s="10" t="s">
        <v>366</v>
      </c>
      <c r="E39" s="38" t="s">
        <v>455</v>
      </c>
      <c r="F39" s="104" t="s">
        <v>0</v>
      </c>
      <c r="G39" s="97">
        <v>0</v>
      </c>
      <c r="H39" s="97">
        <v>0</v>
      </c>
      <c r="I39" s="97">
        <v>0</v>
      </c>
      <c r="J39" s="97">
        <v>0</v>
      </c>
      <c r="K39" s="97">
        <v>0</v>
      </c>
      <c r="L39" s="97">
        <v>0</v>
      </c>
      <c r="M39" s="97">
        <v>0</v>
      </c>
      <c r="N39" s="97">
        <v>0</v>
      </c>
      <c r="O39" s="97">
        <v>0</v>
      </c>
      <c r="P39" s="97">
        <v>0</v>
      </c>
      <c r="Q39" s="97">
        <v>0</v>
      </c>
      <c r="R39" s="97">
        <v>0</v>
      </c>
      <c r="S39" s="97">
        <v>0</v>
      </c>
      <c r="T39" s="97">
        <v>0</v>
      </c>
      <c r="U39" s="97">
        <v>0</v>
      </c>
      <c r="V39" s="97">
        <v>0</v>
      </c>
      <c r="W39" s="97">
        <v>0</v>
      </c>
      <c r="X39" s="97">
        <v>0</v>
      </c>
      <c r="Y39" s="97">
        <v>0</v>
      </c>
      <c r="Z39" s="97">
        <v>0</v>
      </c>
      <c r="AA39" s="97">
        <v>0</v>
      </c>
      <c r="AB39" s="97">
        <v>0</v>
      </c>
      <c r="AC39" s="97">
        <v>0</v>
      </c>
      <c r="AD39" s="97">
        <v>0</v>
      </c>
      <c r="AE39" s="66">
        <v>0</v>
      </c>
      <c r="AF39" s="66">
        <v>0</v>
      </c>
      <c r="AG39" s="66">
        <v>0</v>
      </c>
      <c r="AH39" s="66">
        <v>0</v>
      </c>
      <c r="AI39" s="105">
        <v>0</v>
      </c>
      <c r="AJ39" s="105">
        <v>0</v>
      </c>
      <c r="AK39" s="105">
        <v>0</v>
      </c>
      <c r="AL39" s="105">
        <v>0</v>
      </c>
      <c r="AM39" s="37" t="s">
        <v>496</v>
      </c>
      <c r="AN39" s="69"/>
    </row>
    <row r="40" spans="1:40" x14ac:dyDescent="0.25">
      <c r="B40" s="36"/>
      <c r="C40" s="36"/>
      <c r="D40" s="10" t="s">
        <v>368</v>
      </c>
      <c r="E40" s="38" t="s">
        <v>457</v>
      </c>
      <c r="F40" s="104" t="s">
        <v>0</v>
      </c>
      <c r="G40" s="97">
        <v>0</v>
      </c>
      <c r="H40" s="97">
        <v>0</v>
      </c>
      <c r="I40" s="97">
        <v>0</v>
      </c>
      <c r="J40" s="97">
        <v>0</v>
      </c>
      <c r="K40" s="97">
        <v>0</v>
      </c>
      <c r="L40" s="97">
        <v>0</v>
      </c>
      <c r="M40" s="97">
        <v>0</v>
      </c>
      <c r="N40" s="97">
        <v>0</v>
      </c>
      <c r="O40" s="97">
        <v>0</v>
      </c>
      <c r="P40" s="97">
        <v>0</v>
      </c>
      <c r="Q40" s="97">
        <v>0</v>
      </c>
      <c r="R40" s="97">
        <v>0</v>
      </c>
      <c r="S40" s="97">
        <v>0</v>
      </c>
      <c r="T40" s="97">
        <v>0</v>
      </c>
      <c r="U40" s="97">
        <v>0</v>
      </c>
      <c r="V40" s="97">
        <v>0</v>
      </c>
      <c r="W40" s="97">
        <v>0</v>
      </c>
      <c r="X40" s="97">
        <v>0</v>
      </c>
      <c r="Y40" s="97">
        <v>0</v>
      </c>
      <c r="Z40" s="97">
        <v>0</v>
      </c>
      <c r="AA40" s="97">
        <v>0</v>
      </c>
      <c r="AB40" s="97">
        <v>0</v>
      </c>
      <c r="AC40" s="97">
        <v>0</v>
      </c>
      <c r="AD40" s="97">
        <v>0</v>
      </c>
      <c r="AE40" s="66">
        <v>0</v>
      </c>
      <c r="AF40" s="66">
        <v>0</v>
      </c>
      <c r="AG40" s="66">
        <v>0</v>
      </c>
      <c r="AH40" s="66">
        <v>0</v>
      </c>
      <c r="AI40" s="105">
        <v>0</v>
      </c>
      <c r="AJ40" s="105">
        <v>0</v>
      </c>
      <c r="AK40" s="105">
        <v>0</v>
      </c>
      <c r="AL40" s="105">
        <v>0</v>
      </c>
      <c r="AM40" s="37" t="s">
        <v>496</v>
      </c>
      <c r="AN40" s="69"/>
    </row>
    <row r="41" spans="1:40" x14ac:dyDescent="0.25">
      <c r="B41" s="36"/>
      <c r="C41" s="36"/>
      <c r="D41" s="10" t="s">
        <v>370</v>
      </c>
      <c r="E41" s="12" t="s">
        <v>459</v>
      </c>
      <c r="F41" s="104" t="s">
        <v>0</v>
      </c>
      <c r="G41" s="97">
        <v>0</v>
      </c>
      <c r="H41" s="97">
        <v>0</v>
      </c>
      <c r="I41" s="97">
        <v>0</v>
      </c>
      <c r="J41" s="97">
        <v>0</v>
      </c>
      <c r="K41" s="97">
        <v>0</v>
      </c>
      <c r="L41" s="97">
        <v>0</v>
      </c>
      <c r="M41" s="97">
        <v>0</v>
      </c>
      <c r="N41" s="97">
        <v>0</v>
      </c>
      <c r="O41" s="97">
        <v>0</v>
      </c>
      <c r="P41" s="97">
        <v>0</v>
      </c>
      <c r="Q41" s="97">
        <v>0</v>
      </c>
      <c r="R41" s="97">
        <v>0</v>
      </c>
      <c r="S41" s="97">
        <v>0</v>
      </c>
      <c r="T41" s="97">
        <v>0</v>
      </c>
      <c r="U41" s="97">
        <v>0</v>
      </c>
      <c r="V41" s="97">
        <v>0</v>
      </c>
      <c r="W41" s="97">
        <v>0</v>
      </c>
      <c r="X41" s="97">
        <v>0</v>
      </c>
      <c r="Y41" s="97">
        <v>0</v>
      </c>
      <c r="Z41" s="97">
        <v>0</v>
      </c>
      <c r="AA41" s="97">
        <v>1</v>
      </c>
      <c r="AB41" s="97">
        <v>0</v>
      </c>
      <c r="AC41" s="97">
        <v>0</v>
      </c>
      <c r="AD41" s="97">
        <v>0</v>
      </c>
      <c r="AE41" s="66">
        <v>0</v>
      </c>
      <c r="AF41" s="66">
        <v>0</v>
      </c>
      <c r="AG41" s="66">
        <v>0</v>
      </c>
      <c r="AH41" s="66">
        <v>0</v>
      </c>
      <c r="AI41" s="105">
        <v>0</v>
      </c>
      <c r="AJ41" s="105">
        <v>0</v>
      </c>
      <c r="AK41" s="105">
        <v>0</v>
      </c>
      <c r="AL41" s="105">
        <v>0</v>
      </c>
      <c r="AM41" s="37" t="s">
        <v>496</v>
      </c>
      <c r="AN41" s="69"/>
    </row>
    <row r="42" spans="1:40" x14ac:dyDescent="0.25">
      <c r="B42" s="36"/>
      <c r="C42" s="36"/>
      <c r="D42" s="10" t="s">
        <v>372</v>
      </c>
      <c r="E42" s="12" t="s">
        <v>375</v>
      </c>
      <c r="F42" s="104" t="s">
        <v>0</v>
      </c>
      <c r="G42" s="97">
        <v>0</v>
      </c>
      <c r="H42" s="97">
        <v>0</v>
      </c>
      <c r="I42" s="97">
        <v>0</v>
      </c>
      <c r="J42" s="97">
        <v>0</v>
      </c>
      <c r="K42" s="97">
        <v>0</v>
      </c>
      <c r="L42" s="97">
        <v>0</v>
      </c>
      <c r="M42" s="97">
        <v>0</v>
      </c>
      <c r="N42" s="97">
        <v>0</v>
      </c>
      <c r="O42" s="97">
        <v>0</v>
      </c>
      <c r="P42" s="97">
        <v>0</v>
      </c>
      <c r="Q42" s="97">
        <v>0</v>
      </c>
      <c r="R42" s="97">
        <v>0</v>
      </c>
      <c r="S42" s="97">
        <v>0</v>
      </c>
      <c r="T42" s="97">
        <v>0</v>
      </c>
      <c r="U42" s="97">
        <v>0</v>
      </c>
      <c r="V42" s="97">
        <v>0</v>
      </c>
      <c r="W42" s="97">
        <v>0</v>
      </c>
      <c r="X42" s="97">
        <v>0</v>
      </c>
      <c r="Y42" s="97">
        <v>0</v>
      </c>
      <c r="Z42" s="97">
        <v>0</v>
      </c>
      <c r="AA42" s="97">
        <v>0</v>
      </c>
      <c r="AB42" s="97">
        <v>0</v>
      </c>
      <c r="AC42" s="97">
        <v>0</v>
      </c>
      <c r="AD42" s="97">
        <v>0</v>
      </c>
      <c r="AE42" s="66">
        <v>0</v>
      </c>
      <c r="AF42" s="66">
        <v>0</v>
      </c>
      <c r="AG42" s="66">
        <v>0</v>
      </c>
      <c r="AH42" s="66">
        <v>0</v>
      </c>
      <c r="AI42" s="105">
        <v>0</v>
      </c>
      <c r="AJ42" s="105">
        <v>0</v>
      </c>
      <c r="AK42" s="105">
        <v>0</v>
      </c>
      <c r="AL42" s="105">
        <v>0</v>
      </c>
      <c r="AM42" s="37" t="s">
        <v>496</v>
      </c>
      <c r="AN42" s="69"/>
    </row>
    <row r="43" spans="1:40" x14ac:dyDescent="0.25">
      <c r="B43" s="36"/>
      <c r="C43" s="36"/>
      <c r="D43" s="10" t="s">
        <v>374</v>
      </c>
      <c r="E43" s="12" t="s">
        <v>462</v>
      </c>
      <c r="F43" s="104" t="s">
        <v>0</v>
      </c>
      <c r="G43" s="97">
        <v>0</v>
      </c>
      <c r="H43" s="97">
        <v>0</v>
      </c>
      <c r="I43" s="97">
        <v>0</v>
      </c>
      <c r="J43" s="97">
        <v>0</v>
      </c>
      <c r="K43" s="97">
        <v>0</v>
      </c>
      <c r="L43" s="97">
        <v>0</v>
      </c>
      <c r="M43" s="97">
        <v>0</v>
      </c>
      <c r="N43" s="97">
        <v>0</v>
      </c>
      <c r="O43" s="97">
        <v>0</v>
      </c>
      <c r="P43" s="97">
        <v>0</v>
      </c>
      <c r="Q43" s="97">
        <v>0</v>
      </c>
      <c r="R43" s="97">
        <v>0</v>
      </c>
      <c r="S43" s="97">
        <v>0</v>
      </c>
      <c r="T43" s="97">
        <v>0</v>
      </c>
      <c r="U43" s="97">
        <v>0</v>
      </c>
      <c r="V43" s="97">
        <v>0</v>
      </c>
      <c r="W43" s="97">
        <v>0</v>
      </c>
      <c r="X43" s="97">
        <v>0</v>
      </c>
      <c r="Y43" s="97">
        <v>0</v>
      </c>
      <c r="Z43" s="97">
        <v>0</v>
      </c>
      <c r="AA43" s="97">
        <v>0</v>
      </c>
      <c r="AB43" s="97">
        <v>0</v>
      </c>
      <c r="AC43" s="97">
        <v>0</v>
      </c>
      <c r="AD43" s="97">
        <v>0</v>
      </c>
      <c r="AE43" s="66">
        <v>0</v>
      </c>
      <c r="AF43" s="66">
        <v>0</v>
      </c>
      <c r="AG43" s="66">
        <v>0</v>
      </c>
      <c r="AH43" s="66">
        <v>0</v>
      </c>
      <c r="AI43" s="105">
        <v>0</v>
      </c>
      <c r="AJ43" s="105">
        <v>0</v>
      </c>
      <c r="AK43" s="105">
        <v>0</v>
      </c>
      <c r="AL43" s="105">
        <v>0</v>
      </c>
      <c r="AM43" s="37" t="s">
        <v>496</v>
      </c>
      <c r="AN43" s="69"/>
    </row>
    <row r="44" spans="1:40" x14ac:dyDescent="0.25">
      <c r="B44" s="36"/>
      <c r="C44" s="36"/>
      <c r="D44" s="10" t="s">
        <v>376</v>
      </c>
      <c r="E44" s="12" t="s">
        <v>464</v>
      </c>
      <c r="F44" s="104" t="s">
        <v>0</v>
      </c>
      <c r="G44" s="97">
        <v>0</v>
      </c>
      <c r="H44" s="97">
        <v>0</v>
      </c>
      <c r="I44" s="97">
        <v>0</v>
      </c>
      <c r="J44" s="97">
        <v>0</v>
      </c>
      <c r="K44" s="97">
        <v>0</v>
      </c>
      <c r="L44" s="97">
        <v>0</v>
      </c>
      <c r="M44" s="97">
        <v>0</v>
      </c>
      <c r="N44" s="97">
        <v>0</v>
      </c>
      <c r="O44" s="97">
        <v>0</v>
      </c>
      <c r="P44" s="97">
        <v>0</v>
      </c>
      <c r="Q44" s="97">
        <v>0</v>
      </c>
      <c r="R44" s="97">
        <v>0</v>
      </c>
      <c r="S44" s="97">
        <v>0</v>
      </c>
      <c r="T44" s="97">
        <v>0</v>
      </c>
      <c r="U44" s="97">
        <v>0</v>
      </c>
      <c r="V44" s="97">
        <v>0</v>
      </c>
      <c r="W44" s="97">
        <v>0</v>
      </c>
      <c r="X44" s="97">
        <v>0</v>
      </c>
      <c r="Y44" s="97">
        <v>0</v>
      </c>
      <c r="Z44" s="97">
        <v>0</v>
      </c>
      <c r="AA44" s="97">
        <v>0</v>
      </c>
      <c r="AB44" s="97">
        <v>0</v>
      </c>
      <c r="AC44" s="97">
        <v>0</v>
      </c>
      <c r="AD44" s="97">
        <v>0</v>
      </c>
      <c r="AE44" s="66">
        <v>0</v>
      </c>
      <c r="AF44" s="66">
        <v>0</v>
      </c>
      <c r="AG44" s="66">
        <v>0</v>
      </c>
      <c r="AH44" s="66">
        <v>0</v>
      </c>
      <c r="AI44" s="105">
        <v>0</v>
      </c>
      <c r="AJ44" s="105">
        <v>0</v>
      </c>
      <c r="AK44" s="105">
        <v>0</v>
      </c>
      <c r="AL44" s="105">
        <v>0</v>
      </c>
      <c r="AM44" s="37" t="s">
        <v>496</v>
      </c>
      <c r="AN44" s="69"/>
    </row>
    <row r="45" spans="1:40" ht="30" x14ac:dyDescent="0.25">
      <c r="B45" s="36"/>
      <c r="C45" s="36"/>
      <c r="D45" s="10" t="s">
        <v>378</v>
      </c>
      <c r="E45" s="12" t="s">
        <v>466</v>
      </c>
      <c r="F45" s="104" t="s">
        <v>0</v>
      </c>
      <c r="G45" s="97">
        <v>0</v>
      </c>
      <c r="H45" s="97">
        <v>0</v>
      </c>
      <c r="I45" s="97">
        <v>0</v>
      </c>
      <c r="J45" s="97">
        <v>0</v>
      </c>
      <c r="K45" s="97">
        <v>0</v>
      </c>
      <c r="L45" s="97">
        <v>0</v>
      </c>
      <c r="M45" s="97">
        <v>0</v>
      </c>
      <c r="N45" s="97">
        <v>0</v>
      </c>
      <c r="O45" s="97">
        <v>0</v>
      </c>
      <c r="P45" s="97">
        <v>0</v>
      </c>
      <c r="Q45" s="97">
        <v>0</v>
      </c>
      <c r="R45" s="97">
        <v>0</v>
      </c>
      <c r="S45" s="97">
        <v>0</v>
      </c>
      <c r="T45" s="97">
        <v>0</v>
      </c>
      <c r="U45" s="97">
        <v>0</v>
      </c>
      <c r="V45" s="97">
        <v>0</v>
      </c>
      <c r="W45" s="97">
        <v>0</v>
      </c>
      <c r="X45" s="97">
        <v>0</v>
      </c>
      <c r="Y45" s="97">
        <v>0</v>
      </c>
      <c r="Z45" s="97">
        <v>0</v>
      </c>
      <c r="AA45" s="97">
        <v>0</v>
      </c>
      <c r="AB45" s="97">
        <v>0</v>
      </c>
      <c r="AC45" s="97">
        <v>0</v>
      </c>
      <c r="AD45" s="97">
        <v>0</v>
      </c>
      <c r="AE45" s="66">
        <v>0</v>
      </c>
      <c r="AF45" s="66">
        <v>0</v>
      </c>
      <c r="AG45" s="66">
        <v>0</v>
      </c>
      <c r="AH45" s="66">
        <v>0</v>
      </c>
      <c r="AI45" s="105">
        <v>0</v>
      </c>
      <c r="AJ45" s="105">
        <v>0</v>
      </c>
      <c r="AK45" s="105">
        <v>0</v>
      </c>
      <c r="AL45" s="105">
        <v>0</v>
      </c>
      <c r="AM45" s="37" t="s">
        <v>496</v>
      </c>
      <c r="AN45" s="69"/>
    </row>
    <row r="46" spans="1:40" x14ac:dyDescent="0.25">
      <c r="B46" s="36"/>
      <c r="C46" s="36"/>
      <c r="D46" s="10" t="s">
        <v>380</v>
      </c>
      <c r="E46" s="12" t="s">
        <v>371</v>
      </c>
      <c r="F46" s="104" t="s">
        <v>0</v>
      </c>
      <c r="G46" s="97">
        <v>0</v>
      </c>
      <c r="H46" s="97">
        <v>0</v>
      </c>
      <c r="I46" s="97">
        <v>0</v>
      </c>
      <c r="J46" s="97">
        <v>0</v>
      </c>
      <c r="K46" s="97">
        <v>0</v>
      </c>
      <c r="L46" s="97">
        <v>0</v>
      </c>
      <c r="M46" s="97">
        <v>0</v>
      </c>
      <c r="N46" s="97">
        <v>0</v>
      </c>
      <c r="O46" s="97">
        <v>0</v>
      </c>
      <c r="P46" s="97">
        <v>0</v>
      </c>
      <c r="Q46" s="97">
        <v>0</v>
      </c>
      <c r="R46" s="97">
        <v>0</v>
      </c>
      <c r="S46" s="97">
        <v>0</v>
      </c>
      <c r="T46" s="97">
        <v>0</v>
      </c>
      <c r="U46" s="97">
        <v>0</v>
      </c>
      <c r="V46" s="97">
        <v>0</v>
      </c>
      <c r="W46" s="97">
        <v>0</v>
      </c>
      <c r="X46" s="97">
        <v>0</v>
      </c>
      <c r="Y46" s="97">
        <v>0</v>
      </c>
      <c r="Z46" s="97">
        <v>0</v>
      </c>
      <c r="AA46" s="97">
        <v>0</v>
      </c>
      <c r="AB46" s="97">
        <v>0</v>
      </c>
      <c r="AC46" s="97">
        <v>0</v>
      </c>
      <c r="AD46" s="97">
        <v>0</v>
      </c>
      <c r="AE46" s="66">
        <v>0</v>
      </c>
      <c r="AF46" s="66">
        <v>0</v>
      </c>
      <c r="AG46" s="66">
        <v>0</v>
      </c>
      <c r="AH46" s="66">
        <v>0</v>
      </c>
      <c r="AI46" s="105">
        <v>0</v>
      </c>
      <c r="AJ46" s="105">
        <v>0</v>
      </c>
      <c r="AK46" s="105">
        <v>0</v>
      </c>
      <c r="AL46" s="105">
        <v>0</v>
      </c>
      <c r="AM46" s="37" t="s">
        <v>496</v>
      </c>
      <c r="AN46" s="69"/>
    </row>
    <row r="47" spans="1:40" ht="30" x14ac:dyDescent="0.25">
      <c r="B47" s="36"/>
      <c r="C47" s="36"/>
      <c r="D47" s="34" t="s">
        <v>583</v>
      </c>
      <c r="E47" s="12" t="s">
        <v>469</v>
      </c>
      <c r="F47" s="104" t="s">
        <v>0</v>
      </c>
      <c r="G47" s="97">
        <v>0</v>
      </c>
      <c r="H47" s="97">
        <v>0</v>
      </c>
      <c r="I47" s="97">
        <v>0</v>
      </c>
      <c r="J47" s="97">
        <v>0</v>
      </c>
      <c r="K47" s="97">
        <v>0</v>
      </c>
      <c r="L47" s="97">
        <v>0</v>
      </c>
      <c r="M47" s="97">
        <v>0</v>
      </c>
      <c r="N47" s="97">
        <v>0</v>
      </c>
      <c r="O47" s="97">
        <v>0</v>
      </c>
      <c r="P47" s="97">
        <v>0</v>
      </c>
      <c r="Q47" s="97">
        <v>0</v>
      </c>
      <c r="R47" s="97">
        <v>0</v>
      </c>
      <c r="S47" s="97">
        <v>0</v>
      </c>
      <c r="T47" s="97">
        <v>0</v>
      </c>
      <c r="U47" s="97">
        <v>0</v>
      </c>
      <c r="V47" s="97">
        <v>0</v>
      </c>
      <c r="W47" s="97">
        <v>0</v>
      </c>
      <c r="X47" s="97">
        <v>0</v>
      </c>
      <c r="Y47" s="97">
        <v>0</v>
      </c>
      <c r="Z47" s="97">
        <v>0</v>
      </c>
      <c r="AA47" s="97">
        <v>0</v>
      </c>
      <c r="AB47" s="97">
        <v>0</v>
      </c>
      <c r="AC47" s="97">
        <v>0</v>
      </c>
      <c r="AD47" s="97">
        <v>0</v>
      </c>
      <c r="AE47" s="66">
        <v>0</v>
      </c>
      <c r="AF47" s="66">
        <v>0</v>
      </c>
      <c r="AG47" s="66">
        <v>0</v>
      </c>
      <c r="AH47" s="66">
        <v>0</v>
      </c>
      <c r="AI47" s="105">
        <v>0</v>
      </c>
      <c r="AJ47" s="105">
        <v>0</v>
      </c>
      <c r="AK47" s="105">
        <v>0</v>
      </c>
      <c r="AL47" s="105">
        <v>0</v>
      </c>
      <c r="AM47" s="37" t="s">
        <v>496</v>
      </c>
      <c r="AN47" s="69"/>
    </row>
    <row r="48" spans="1:40" x14ac:dyDescent="0.25">
      <c r="B48" s="36"/>
      <c r="C48" s="36"/>
      <c r="D48" s="10" t="s">
        <v>584</v>
      </c>
      <c r="E48" s="12" t="s">
        <v>471</v>
      </c>
      <c r="F48" s="104" t="s">
        <v>0</v>
      </c>
      <c r="G48" s="97">
        <v>0</v>
      </c>
      <c r="H48" s="97">
        <v>0</v>
      </c>
      <c r="I48" s="97">
        <v>0</v>
      </c>
      <c r="J48" s="97">
        <v>0</v>
      </c>
      <c r="K48" s="97">
        <v>0</v>
      </c>
      <c r="L48" s="97">
        <v>0</v>
      </c>
      <c r="M48" s="97">
        <v>0</v>
      </c>
      <c r="N48" s="97">
        <v>0</v>
      </c>
      <c r="O48" s="97">
        <v>0</v>
      </c>
      <c r="P48" s="97">
        <v>0</v>
      </c>
      <c r="Q48" s="97">
        <v>0</v>
      </c>
      <c r="R48" s="97">
        <v>0</v>
      </c>
      <c r="S48" s="97">
        <v>0</v>
      </c>
      <c r="T48" s="97">
        <v>0</v>
      </c>
      <c r="U48" s="97">
        <v>0</v>
      </c>
      <c r="V48" s="97">
        <v>0</v>
      </c>
      <c r="W48" s="97">
        <v>0</v>
      </c>
      <c r="X48" s="97">
        <v>0</v>
      </c>
      <c r="Y48" s="97">
        <v>0</v>
      </c>
      <c r="Z48" s="97">
        <v>0</v>
      </c>
      <c r="AA48" s="97">
        <v>0</v>
      </c>
      <c r="AB48" s="97">
        <v>0</v>
      </c>
      <c r="AC48" s="97">
        <v>0</v>
      </c>
      <c r="AD48" s="97">
        <v>0</v>
      </c>
      <c r="AE48" s="66">
        <v>0</v>
      </c>
      <c r="AF48" s="66">
        <v>0</v>
      </c>
      <c r="AG48" s="66">
        <v>0</v>
      </c>
      <c r="AH48" s="66">
        <v>0</v>
      </c>
      <c r="AI48" s="105">
        <v>0</v>
      </c>
      <c r="AJ48" s="105">
        <v>0</v>
      </c>
      <c r="AK48" s="105">
        <v>0</v>
      </c>
      <c r="AL48" s="105">
        <v>0</v>
      </c>
      <c r="AM48" s="37" t="s">
        <v>496</v>
      </c>
      <c r="AN48" s="69"/>
    </row>
    <row r="49" spans="2:40" x14ac:dyDescent="0.25">
      <c r="B49" s="36"/>
      <c r="C49" s="36"/>
      <c r="D49" s="10" t="s">
        <v>585</v>
      </c>
      <c r="E49" s="12" t="s">
        <v>473</v>
      </c>
      <c r="F49" s="104" t="s">
        <v>0</v>
      </c>
      <c r="G49" s="97">
        <v>0</v>
      </c>
      <c r="H49" s="97">
        <v>0</v>
      </c>
      <c r="I49" s="97">
        <v>0</v>
      </c>
      <c r="J49" s="97">
        <v>0</v>
      </c>
      <c r="K49" s="97">
        <v>0</v>
      </c>
      <c r="L49" s="97">
        <v>0</v>
      </c>
      <c r="M49" s="97">
        <v>0</v>
      </c>
      <c r="N49" s="97">
        <v>0</v>
      </c>
      <c r="O49" s="97">
        <v>0</v>
      </c>
      <c r="P49" s="97">
        <v>0</v>
      </c>
      <c r="Q49" s="97">
        <v>0</v>
      </c>
      <c r="R49" s="97">
        <v>0</v>
      </c>
      <c r="S49" s="97">
        <v>0</v>
      </c>
      <c r="T49" s="97">
        <v>0</v>
      </c>
      <c r="U49" s="97">
        <v>0</v>
      </c>
      <c r="V49" s="97">
        <v>0</v>
      </c>
      <c r="W49" s="97">
        <v>0</v>
      </c>
      <c r="X49" s="97">
        <v>0</v>
      </c>
      <c r="Y49" s="97">
        <v>0</v>
      </c>
      <c r="Z49" s="97">
        <v>0</v>
      </c>
      <c r="AA49" s="97">
        <v>0</v>
      </c>
      <c r="AB49" s="97">
        <v>0</v>
      </c>
      <c r="AC49" s="97">
        <v>0</v>
      </c>
      <c r="AD49" s="97">
        <v>0</v>
      </c>
      <c r="AE49" s="66">
        <v>0</v>
      </c>
      <c r="AF49" s="66">
        <v>0</v>
      </c>
      <c r="AG49" s="66">
        <v>0</v>
      </c>
      <c r="AH49" s="66">
        <v>0</v>
      </c>
      <c r="AI49" s="105">
        <v>0</v>
      </c>
      <c r="AJ49" s="105">
        <v>0</v>
      </c>
      <c r="AK49" s="105">
        <v>0</v>
      </c>
      <c r="AL49" s="105">
        <v>0</v>
      </c>
      <c r="AM49" s="37" t="s">
        <v>496</v>
      </c>
      <c r="AN49" s="69"/>
    </row>
    <row r="50" spans="2:40" x14ac:dyDescent="0.25">
      <c r="B50" s="36"/>
      <c r="C50" s="36"/>
      <c r="D50" s="10" t="s">
        <v>586</v>
      </c>
      <c r="E50" s="12" t="s">
        <v>475</v>
      </c>
      <c r="F50" s="104" t="s">
        <v>0</v>
      </c>
      <c r="G50" s="97">
        <v>0</v>
      </c>
      <c r="H50" s="97">
        <v>0</v>
      </c>
      <c r="I50" s="97">
        <v>0</v>
      </c>
      <c r="J50" s="97">
        <v>0</v>
      </c>
      <c r="K50" s="97">
        <v>0</v>
      </c>
      <c r="L50" s="97">
        <v>0</v>
      </c>
      <c r="M50" s="97">
        <v>0</v>
      </c>
      <c r="N50" s="97">
        <v>0</v>
      </c>
      <c r="O50" s="97">
        <v>0</v>
      </c>
      <c r="P50" s="97">
        <v>0</v>
      </c>
      <c r="Q50" s="97">
        <v>0</v>
      </c>
      <c r="R50" s="97">
        <v>0</v>
      </c>
      <c r="S50" s="97">
        <v>0</v>
      </c>
      <c r="T50" s="97">
        <v>0</v>
      </c>
      <c r="U50" s="97">
        <v>0</v>
      </c>
      <c r="V50" s="97">
        <v>0</v>
      </c>
      <c r="W50" s="97">
        <v>0</v>
      </c>
      <c r="X50" s="97">
        <v>0</v>
      </c>
      <c r="Y50" s="97">
        <v>0</v>
      </c>
      <c r="Z50" s="97">
        <v>0</v>
      </c>
      <c r="AA50" s="97">
        <v>0</v>
      </c>
      <c r="AB50" s="97">
        <v>0</v>
      </c>
      <c r="AC50" s="97">
        <v>0</v>
      </c>
      <c r="AD50" s="97">
        <v>0</v>
      </c>
      <c r="AE50" s="66">
        <v>0</v>
      </c>
      <c r="AF50" s="66">
        <v>0</v>
      </c>
      <c r="AG50" s="66">
        <v>0</v>
      </c>
      <c r="AH50" s="66">
        <v>0</v>
      </c>
      <c r="AI50" s="105">
        <v>0</v>
      </c>
      <c r="AJ50" s="105">
        <v>0</v>
      </c>
      <c r="AK50" s="105">
        <v>0</v>
      </c>
      <c r="AL50" s="105">
        <v>0</v>
      </c>
      <c r="AM50" s="37" t="s">
        <v>496</v>
      </c>
      <c r="AN50" s="69"/>
    </row>
    <row r="51" spans="2:40" ht="30" x14ac:dyDescent="0.25">
      <c r="B51" s="36"/>
      <c r="C51" s="36"/>
      <c r="D51" s="10" t="s">
        <v>587</v>
      </c>
      <c r="E51" s="12" t="s">
        <v>477</v>
      </c>
      <c r="F51" s="104" t="s">
        <v>0</v>
      </c>
      <c r="G51" s="97">
        <v>0</v>
      </c>
      <c r="H51" s="97">
        <v>0</v>
      </c>
      <c r="I51" s="97">
        <v>0</v>
      </c>
      <c r="J51" s="97">
        <v>0</v>
      </c>
      <c r="K51" s="97">
        <v>0</v>
      </c>
      <c r="L51" s="97">
        <v>0</v>
      </c>
      <c r="M51" s="97">
        <v>0</v>
      </c>
      <c r="N51" s="97">
        <v>0</v>
      </c>
      <c r="O51" s="97">
        <v>0</v>
      </c>
      <c r="P51" s="97">
        <v>0</v>
      </c>
      <c r="Q51" s="97">
        <v>0</v>
      </c>
      <c r="R51" s="97">
        <v>0</v>
      </c>
      <c r="S51" s="97">
        <v>0</v>
      </c>
      <c r="T51" s="97">
        <v>0</v>
      </c>
      <c r="U51" s="97">
        <v>0</v>
      </c>
      <c r="V51" s="97">
        <v>0</v>
      </c>
      <c r="W51" s="97">
        <v>0</v>
      </c>
      <c r="X51" s="97">
        <v>0</v>
      </c>
      <c r="Y51" s="97">
        <v>1</v>
      </c>
      <c r="Z51" s="97">
        <v>0</v>
      </c>
      <c r="AA51" s="97">
        <v>0</v>
      </c>
      <c r="AB51" s="97">
        <v>0</v>
      </c>
      <c r="AC51" s="97">
        <v>0</v>
      </c>
      <c r="AD51" s="97">
        <v>0</v>
      </c>
      <c r="AE51" s="66">
        <v>0</v>
      </c>
      <c r="AF51" s="66">
        <v>0</v>
      </c>
      <c r="AG51" s="66">
        <v>0</v>
      </c>
      <c r="AH51" s="66">
        <v>0</v>
      </c>
      <c r="AI51" s="105">
        <v>0</v>
      </c>
      <c r="AJ51" s="105">
        <v>0</v>
      </c>
      <c r="AK51" s="105">
        <v>0</v>
      </c>
      <c r="AL51" s="105">
        <v>0</v>
      </c>
      <c r="AM51" s="37" t="s">
        <v>496</v>
      </c>
      <c r="AN51" s="69"/>
    </row>
    <row r="52" spans="2:40" x14ac:dyDescent="0.25">
      <c r="B52" s="36"/>
      <c r="C52" s="36"/>
      <c r="D52" s="10" t="s">
        <v>588</v>
      </c>
      <c r="E52" s="12" t="s">
        <v>479</v>
      </c>
      <c r="F52" s="104" t="s">
        <v>0</v>
      </c>
      <c r="G52" s="97">
        <v>0</v>
      </c>
      <c r="H52" s="97">
        <v>0</v>
      </c>
      <c r="I52" s="97">
        <v>0</v>
      </c>
      <c r="J52" s="97">
        <v>0</v>
      </c>
      <c r="K52" s="97">
        <v>0</v>
      </c>
      <c r="L52" s="97">
        <v>0</v>
      </c>
      <c r="M52" s="97">
        <v>0</v>
      </c>
      <c r="N52" s="97">
        <v>0</v>
      </c>
      <c r="O52" s="97">
        <v>0</v>
      </c>
      <c r="P52" s="97">
        <v>0</v>
      </c>
      <c r="Q52" s="97">
        <v>0</v>
      </c>
      <c r="R52" s="97">
        <v>0</v>
      </c>
      <c r="S52" s="97">
        <v>0</v>
      </c>
      <c r="T52" s="97">
        <v>0</v>
      </c>
      <c r="U52" s="97">
        <v>0</v>
      </c>
      <c r="V52" s="97">
        <v>0</v>
      </c>
      <c r="W52" s="97">
        <v>0</v>
      </c>
      <c r="X52" s="97">
        <v>0</v>
      </c>
      <c r="Y52" s="97">
        <v>0</v>
      </c>
      <c r="Z52" s="97">
        <v>0</v>
      </c>
      <c r="AA52" s="97">
        <v>0</v>
      </c>
      <c r="AB52" s="97">
        <v>0</v>
      </c>
      <c r="AC52" s="97">
        <v>0</v>
      </c>
      <c r="AD52" s="97" t="s">
        <v>589</v>
      </c>
      <c r="AE52" s="66">
        <v>0</v>
      </c>
      <c r="AF52" s="66">
        <v>0</v>
      </c>
      <c r="AG52" s="66">
        <v>0</v>
      </c>
      <c r="AH52" s="66">
        <v>0</v>
      </c>
      <c r="AI52" s="105">
        <v>0</v>
      </c>
      <c r="AJ52" s="105">
        <v>0</v>
      </c>
      <c r="AK52" s="105">
        <v>0</v>
      </c>
      <c r="AL52" s="105">
        <v>0</v>
      </c>
      <c r="AM52" s="37" t="s">
        <v>496</v>
      </c>
      <c r="AN52" s="69"/>
    </row>
    <row r="53" spans="2:40" x14ac:dyDescent="0.25">
      <c r="B53" s="36"/>
      <c r="C53" s="36"/>
      <c r="D53" s="10" t="s">
        <v>590</v>
      </c>
      <c r="E53" s="12" t="s">
        <v>381</v>
      </c>
      <c r="F53" s="104" t="s">
        <v>0</v>
      </c>
      <c r="G53" s="97">
        <v>0</v>
      </c>
      <c r="H53" s="97">
        <v>0</v>
      </c>
      <c r="I53" s="97">
        <v>0</v>
      </c>
      <c r="J53" s="97">
        <v>0</v>
      </c>
      <c r="K53" s="97">
        <v>0</v>
      </c>
      <c r="L53" s="97">
        <v>0</v>
      </c>
      <c r="M53" s="97">
        <v>0</v>
      </c>
      <c r="N53" s="97">
        <v>0</v>
      </c>
      <c r="O53" s="97">
        <v>0</v>
      </c>
      <c r="P53" s="97">
        <v>0</v>
      </c>
      <c r="Q53" s="97">
        <v>0</v>
      </c>
      <c r="R53" s="97">
        <v>0</v>
      </c>
      <c r="S53" s="97">
        <v>0</v>
      </c>
      <c r="T53" s="97">
        <v>0</v>
      </c>
      <c r="U53" s="97">
        <v>0</v>
      </c>
      <c r="V53" s="97">
        <v>0</v>
      </c>
      <c r="W53" s="97">
        <v>0</v>
      </c>
      <c r="X53" s="97">
        <v>0</v>
      </c>
      <c r="Y53" s="97">
        <v>0</v>
      </c>
      <c r="Z53" s="97">
        <v>0</v>
      </c>
      <c r="AA53" s="97">
        <v>0</v>
      </c>
      <c r="AB53" s="97">
        <v>0</v>
      </c>
      <c r="AC53" s="97">
        <v>0</v>
      </c>
      <c r="AD53" s="97">
        <v>0</v>
      </c>
      <c r="AE53" s="66">
        <v>0</v>
      </c>
      <c r="AF53" s="66">
        <v>0</v>
      </c>
      <c r="AG53" s="66">
        <v>0</v>
      </c>
      <c r="AH53" s="66">
        <v>0</v>
      </c>
      <c r="AI53" s="105">
        <v>0</v>
      </c>
      <c r="AJ53" s="105">
        <v>0</v>
      </c>
      <c r="AK53" s="105">
        <v>0</v>
      </c>
      <c r="AL53" s="105">
        <v>0</v>
      </c>
      <c r="AM53" s="37" t="s">
        <v>496</v>
      </c>
      <c r="AN53" s="69"/>
    </row>
    <row r="54" spans="2:40" x14ac:dyDescent="0.25">
      <c r="B54" s="36"/>
      <c r="C54" s="36" t="s">
        <v>382</v>
      </c>
      <c r="D54" s="10" t="s">
        <v>383</v>
      </c>
      <c r="E54" s="10" t="s">
        <v>384</v>
      </c>
      <c r="F54" s="104" t="s">
        <v>0</v>
      </c>
      <c r="G54" s="97">
        <v>0</v>
      </c>
      <c r="H54" s="97">
        <v>0</v>
      </c>
      <c r="I54" s="97">
        <v>0</v>
      </c>
      <c r="J54" s="97">
        <v>0</v>
      </c>
      <c r="K54" s="97">
        <v>0</v>
      </c>
      <c r="L54" s="97">
        <v>0</v>
      </c>
      <c r="M54" s="97">
        <v>0</v>
      </c>
      <c r="N54" s="97">
        <v>0</v>
      </c>
      <c r="O54" s="97">
        <v>0</v>
      </c>
      <c r="P54" s="97">
        <v>0</v>
      </c>
      <c r="Q54" s="97">
        <v>0</v>
      </c>
      <c r="R54" s="97">
        <v>0</v>
      </c>
      <c r="S54" s="97">
        <v>0</v>
      </c>
      <c r="T54" s="97">
        <v>0</v>
      </c>
      <c r="U54" s="97">
        <v>0</v>
      </c>
      <c r="V54" s="97">
        <v>0</v>
      </c>
      <c r="W54" s="97">
        <v>0</v>
      </c>
      <c r="X54" s="97">
        <v>0</v>
      </c>
      <c r="Y54" s="97">
        <v>0</v>
      </c>
      <c r="Z54" s="97">
        <v>0</v>
      </c>
      <c r="AA54" s="97">
        <v>0</v>
      </c>
      <c r="AB54" s="97">
        <v>0</v>
      </c>
      <c r="AC54" s="97">
        <v>0</v>
      </c>
      <c r="AD54" s="97">
        <v>0</v>
      </c>
      <c r="AE54" s="66">
        <v>0</v>
      </c>
      <c r="AF54" s="66">
        <v>0</v>
      </c>
      <c r="AG54" s="66">
        <v>0</v>
      </c>
      <c r="AH54" s="66">
        <v>0</v>
      </c>
      <c r="AI54" s="105">
        <v>0</v>
      </c>
      <c r="AJ54" s="105">
        <v>0</v>
      </c>
      <c r="AK54" s="105">
        <v>0</v>
      </c>
      <c r="AL54" s="105">
        <v>0</v>
      </c>
      <c r="AM54" s="37" t="s">
        <v>496</v>
      </c>
      <c r="AN54" s="69"/>
    </row>
    <row r="55" spans="2:40" x14ac:dyDescent="0.25">
      <c r="B55" s="36"/>
      <c r="C55" s="36" t="s">
        <v>385</v>
      </c>
      <c r="D55" s="10" t="s">
        <v>386</v>
      </c>
      <c r="E55" s="36" t="s">
        <v>387</v>
      </c>
      <c r="F55" s="104" t="s">
        <v>0</v>
      </c>
      <c r="G55" s="97">
        <v>0</v>
      </c>
      <c r="H55" s="97">
        <v>0</v>
      </c>
      <c r="I55" s="97">
        <v>0</v>
      </c>
      <c r="J55" s="97">
        <v>0</v>
      </c>
      <c r="K55" s="97">
        <v>0</v>
      </c>
      <c r="L55" s="97">
        <v>0</v>
      </c>
      <c r="M55" s="97">
        <v>0</v>
      </c>
      <c r="N55" s="97">
        <v>0</v>
      </c>
      <c r="O55" s="97">
        <v>0</v>
      </c>
      <c r="P55" s="97">
        <v>0</v>
      </c>
      <c r="Q55" s="97">
        <v>0</v>
      </c>
      <c r="R55" s="97">
        <v>0</v>
      </c>
      <c r="S55" s="97">
        <v>0</v>
      </c>
      <c r="T55" s="97">
        <v>0</v>
      </c>
      <c r="U55" s="97">
        <v>0</v>
      </c>
      <c r="V55" s="97">
        <v>0</v>
      </c>
      <c r="W55" s="97">
        <v>0</v>
      </c>
      <c r="X55" s="97">
        <v>0</v>
      </c>
      <c r="Y55" s="97">
        <v>0</v>
      </c>
      <c r="Z55" s="97">
        <v>0</v>
      </c>
      <c r="AA55" s="97">
        <v>0</v>
      </c>
      <c r="AB55" s="97">
        <v>0</v>
      </c>
      <c r="AC55" s="97">
        <v>1</v>
      </c>
      <c r="AD55" s="97">
        <v>0</v>
      </c>
      <c r="AE55" s="66">
        <v>0</v>
      </c>
      <c r="AF55" s="66">
        <v>0</v>
      </c>
      <c r="AG55" s="66">
        <v>0</v>
      </c>
      <c r="AH55" s="66">
        <v>0</v>
      </c>
      <c r="AI55" s="105">
        <v>0</v>
      </c>
      <c r="AJ55" s="105">
        <v>0</v>
      </c>
      <c r="AK55" s="105">
        <v>0</v>
      </c>
      <c r="AL55" s="105">
        <v>0</v>
      </c>
      <c r="AM55" s="37" t="s">
        <v>496</v>
      </c>
      <c r="AN55" s="69"/>
    </row>
    <row r="56" spans="2:40" x14ac:dyDescent="0.25">
      <c r="B56" s="36"/>
      <c r="C56" s="36" t="s">
        <v>388</v>
      </c>
      <c r="D56" s="10" t="s">
        <v>389</v>
      </c>
      <c r="E56" s="10" t="s">
        <v>347</v>
      </c>
      <c r="F56" s="104" t="s">
        <v>0</v>
      </c>
      <c r="G56" s="97">
        <v>0</v>
      </c>
      <c r="H56" s="97">
        <v>0</v>
      </c>
      <c r="I56" s="97">
        <v>0</v>
      </c>
      <c r="J56" s="97">
        <v>0</v>
      </c>
      <c r="K56" s="97">
        <v>0</v>
      </c>
      <c r="L56" s="97">
        <v>0</v>
      </c>
      <c r="M56" s="97">
        <v>0</v>
      </c>
      <c r="N56" s="97">
        <v>0</v>
      </c>
      <c r="O56" s="97">
        <v>0</v>
      </c>
      <c r="P56" s="97">
        <v>0</v>
      </c>
      <c r="Q56" s="97">
        <v>0</v>
      </c>
      <c r="R56" s="97">
        <v>0</v>
      </c>
      <c r="S56" s="97">
        <v>0</v>
      </c>
      <c r="T56" s="97">
        <v>0</v>
      </c>
      <c r="U56" s="97">
        <v>0</v>
      </c>
      <c r="V56" s="97">
        <v>0</v>
      </c>
      <c r="W56" s="97">
        <v>0</v>
      </c>
      <c r="X56" s="97">
        <v>0</v>
      </c>
      <c r="Y56" s="97">
        <v>0</v>
      </c>
      <c r="Z56" s="97">
        <v>0</v>
      </c>
      <c r="AA56" s="97">
        <v>0</v>
      </c>
      <c r="AB56" s="97">
        <v>0</v>
      </c>
      <c r="AC56" s="97">
        <v>0</v>
      </c>
      <c r="AD56" s="97">
        <v>0</v>
      </c>
      <c r="AE56" s="66">
        <v>0</v>
      </c>
      <c r="AF56" s="66">
        <v>0</v>
      </c>
      <c r="AG56" s="66">
        <v>0</v>
      </c>
      <c r="AH56" s="66">
        <v>0</v>
      </c>
      <c r="AI56" s="105">
        <v>0</v>
      </c>
      <c r="AJ56" s="105">
        <v>0</v>
      </c>
      <c r="AK56" s="105">
        <v>0</v>
      </c>
      <c r="AL56" s="105">
        <v>0</v>
      </c>
      <c r="AM56" s="37" t="s">
        <v>496</v>
      </c>
      <c r="AN56" s="69"/>
    </row>
    <row r="57" spans="2:40" x14ac:dyDescent="0.25">
      <c r="B57" s="36"/>
      <c r="C57" s="36" t="s">
        <v>390</v>
      </c>
      <c r="D57" s="10" t="s">
        <v>391</v>
      </c>
      <c r="E57" s="10" t="s">
        <v>392</v>
      </c>
      <c r="F57" s="104" t="s">
        <v>0</v>
      </c>
      <c r="G57" s="97">
        <v>0</v>
      </c>
      <c r="H57" s="97">
        <v>0</v>
      </c>
      <c r="I57" s="97">
        <v>0</v>
      </c>
      <c r="J57" s="97">
        <v>0</v>
      </c>
      <c r="K57" s="97">
        <v>0</v>
      </c>
      <c r="L57" s="97">
        <v>0</v>
      </c>
      <c r="M57" s="97">
        <v>0</v>
      </c>
      <c r="N57" s="97">
        <v>0</v>
      </c>
      <c r="O57" s="97">
        <v>0</v>
      </c>
      <c r="P57" s="97">
        <v>0</v>
      </c>
      <c r="Q57" s="97">
        <v>0</v>
      </c>
      <c r="R57" s="97">
        <v>0</v>
      </c>
      <c r="S57" s="97">
        <v>0</v>
      </c>
      <c r="T57" s="97">
        <v>0</v>
      </c>
      <c r="U57" s="97">
        <v>0</v>
      </c>
      <c r="V57" s="97">
        <v>0</v>
      </c>
      <c r="W57" s="97">
        <v>0</v>
      </c>
      <c r="X57" s="97">
        <v>0</v>
      </c>
      <c r="Y57" s="97">
        <v>0</v>
      </c>
      <c r="Z57" s="97">
        <v>0</v>
      </c>
      <c r="AA57" s="97">
        <v>0</v>
      </c>
      <c r="AB57" s="97">
        <v>0</v>
      </c>
      <c r="AC57" s="97">
        <v>0</v>
      </c>
      <c r="AD57" s="97">
        <v>0</v>
      </c>
      <c r="AE57" s="66">
        <v>0</v>
      </c>
      <c r="AF57" s="66">
        <v>0</v>
      </c>
      <c r="AG57" s="66">
        <v>0</v>
      </c>
      <c r="AH57" s="66">
        <v>0</v>
      </c>
      <c r="AI57" s="105">
        <v>0</v>
      </c>
      <c r="AJ57" s="105">
        <v>0</v>
      </c>
      <c r="AK57" s="105">
        <v>0</v>
      </c>
      <c r="AL57" s="105">
        <v>0</v>
      </c>
      <c r="AM57" s="37" t="s">
        <v>496</v>
      </c>
      <c r="AN57" s="69"/>
    </row>
    <row r="58" spans="2:40" x14ac:dyDescent="0.25">
      <c r="B58" s="36"/>
      <c r="C58" s="36" t="s">
        <v>393</v>
      </c>
      <c r="D58" s="10" t="s">
        <v>394</v>
      </c>
      <c r="E58" s="10" t="s">
        <v>395</v>
      </c>
      <c r="F58" s="104" t="s">
        <v>0</v>
      </c>
      <c r="G58" s="97">
        <v>0</v>
      </c>
      <c r="H58" s="97">
        <v>0</v>
      </c>
      <c r="I58" s="97">
        <v>0</v>
      </c>
      <c r="J58" s="97">
        <v>0</v>
      </c>
      <c r="K58" s="97">
        <v>0</v>
      </c>
      <c r="L58" s="97">
        <v>0</v>
      </c>
      <c r="M58" s="97">
        <v>0</v>
      </c>
      <c r="N58" s="97">
        <v>0</v>
      </c>
      <c r="O58" s="97">
        <v>0</v>
      </c>
      <c r="P58" s="97">
        <v>0</v>
      </c>
      <c r="Q58" s="97">
        <v>0</v>
      </c>
      <c r="R58" s="97">
        <v>0</v>
      </c>
      <c r="S58" s="97">
        <v>0</v>
      </c>
      <c r="T58" s="97">
        <v>0</v>
      </c>
      <c r="U58" s="97">
        <v>0</v>
      </c>
      <c r="V58" s="97">
        <v>0</v>
      </c>
      <c r="W58" s="97">
        <v>0</v>
      </c>
      <c r="X58" s="97">
        <v>0</v>
      </c>
      <c r="Y58" s="97">
        <v>0</v>
      </c>
      <c r="Z58" s="97">
        <v>0</v>
      </c>
      <c r="AA58" s="97">
        <v>0</v>
      </c>
      <c r="AB58" s="97">
        <v>0</v>
      </c>
      <c r="AC58" s="97">
        <v>0</v>
      </c>
      <c r="AD58" s="97">
        <v>0</v>
      </c>
      <c r="AE58" s="66">
        <v>0</v>
      </c>
      <c r="AF58" s="66">
        <v>0</v>
      </c>
      <c r="AG58" s="66">
        <v>0</v>
      </c>
      <c r="AH58" s="66">
        <v>0</v>
      </c>
      <c r="AI58" s="105">
        <v>0</v>
      </c>
      <c r="AJ58" s="105">
        <v>0</v>
      </c>
      <c r="AK58" s="105">
        <v>0</v>
      </c>
      <c r="AL58" s="105">
        <v>0</v>
      </c>
      <c r="AM58" s="37" t="s">
        <v>496</v>
      </c>
      <c r="AN58" s="69"/>
    </row>
    <row r="59" spans="2:40" x14ac:dyDescent="0.25">
      <c r="B59" s="36"/>
      <c r="C59" s="36" t="s">
        <v>396</v>
      </c>
      <c r="D59" s="10" t="s">
        <v>397</v>
      </c>
      <c r="E59" s="10" t="s">
        <v>398</v>
      </c>
      <c r="F59" s="104" t="s">
        <v>0</v>
      </c>
      <c r="G59" s="97">
        <v>0</v>
      </c>
      <c r="H59" s="97">
        <v>0</v>
      </c>
      <c r="I59" s="97">
        <v>0</v>
      </c>
      <c r="J59" s="97">
        <v>0</v>
      </c>
      <c r="K59" s="97">
        <v>0</v>
      </c>
      <c r="L59" s="97">
        <v>0</v>
      </c>
      <c r="M59" s="97">
        <v>0</v>
      </c>
      <c r="N59" s="97">
        <v>0</v>
      </c>
      <c r="O59" s="97">
        <v>0</v>
      </c>
      <c r="P59" s="97">
        <v>0</v>
      </c>
      <c r="Q59" s="97">
        <v>0</v>
      </c>
      <c r="R59" s="97">
        <v>0</v>
      </c>
      <c r="S59" s="97">
        <v>0</v>
      </c>
      <c r="T59" s="97">
        <v>0</v>
      </c>
      <c r="U59" s="97">
        <v>0</v>
      </c>
      <c r="V59" s="97">
        <v>0</v>
      </c>
      <c r="W59" s="97">
        <v>0</v>
      </c>
      <c r="X59" s="97">
        <v>0</v>
      </c>
      <c r="Y59" s="97">
        <v>1</v>
      </c>
      <c r="Z59" s="97">
        <v>0</v>
      </c>
      <c r="AA59" s="97">
        <v>0</v>
      </c>
      <c r="AB59" s="97">
        <v>0</v>
      </c>
      <c r="AC59" s="97">
        <v>0</v>
      </c>
      <c r="AD59" s="97">
        <v>0</v>
      </c>
      <c r="AE59" s="66">
        <v>0</v>
      </c>
      <c r="AF59" s="66">
        <v>0</v>
      </c>
      <c r="AG59" s="66">
        <v>0</v>
      </c>
      <c r="AH59" s="66">
        <v>0</v>
      </c>
      <c r="AI59" s="105">
        <v>0</v>
      </c>
      <c r="AJ59" s="105">
        <v>0</v>
      </c>
      <c r="AK59" s="105">
        <v>0</v>
      </c>
      <c r="AL59" s="105">
        <v>0</v>
      </c>
      <c r="AM59" s="37" t="s">
        <v>496</v>
      </c>
      <c r="AN59" s="69"/>
    </row>
  </sheetData>
  <dataValidations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view="pageBreakPreview" zoomScale="60" zoomScaleNormal="100" zoomScalePageLayoutView="70" workbookViewId="0">
      <selection activeCell="L27" sqref="L27"/>
    </sheetView>
  </sheetViews>
  <sheetFormatPr defaultColWidth="9.140625" defaultRowHeight="15" outlineLevelCol="1" x14ac:dyDescent="0.25"/>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hidden="1" customWidth="1" outlineLevel="1"/>
    <col min="30" max="30" width="11.28515625" style="8" hidden="1" customWidth="1" outlineLevel="1"/>
    <col min="31" max="32" width="10.42578125" style="8" hidden="1" customWidth="1" outlineLevel="1"/>
    <col min="33" max="33" width="9.42578125" style="8" hidden="1" customWidth="1" outlineLevel="1"/>
    <col min="34" max="34" width="11.28515625" style="8" hidden="1" customWidth="1" outlineLevel="1"/>
    <col min="35" max="36" width="10.42578125" style="8" hidden="1" customWidth="1" outlineLevel="1"/>
    <col min="37" max="37" width="66.140625" style="1" customWidth="1" collapsed="1"/>
    <col min="38" max="38" width="52.28515625" style="8" customWidth="1"/>
    <col min="39" max="16384" width="9.140625" style="8"/>
  </cols>
  <sheetData>
    <row r="1" spans="1:38" ht="15.75" thickBot="1" x14ac:dyDescent="0.3"/>
    <row r="2" spans="1:38" x14ac:dyDescent="0.25">
      <c r="B2" s="14" t="s">
        <v>48</v>
      </c>
      <c r="C2" s="17" t="str">
        <f>IF('Quarterly Submission Guide'!$D$20 = "", "",'Quarterly Submission Guide'!$D$20)</f>
        <v>PacifiCorp</v>
      </c>
    </row>
    <row r="3" spans="1:38" x14ac:dyDescent="0.25">
      <c r="B3" s="15" t="s">
        <v>56</v>
      </c>
      <c r="C3" s="13">
        <v>8</v>
      </c>
    </row>
    <row r="4" spans="1:38" ht="15.75" thickBot="1" x14ac:dyDescent="0.3">
      <c r="B4" s="16" t="s">
        <v>54</v>
      </c>
      <c r="C4" s="28">
        <v>44259</v>
      </c>
    </row>
    <row r="5" spans="1:38" x14ac:dyDescent="0.25">
      <c r="AC5" s="56" t="s">
        <v>58</v>
      </c>
    </row>
    <row r="6" spans="1:38" ht="18" customHeight="1" x14ac:dyDescent="0.25">
      <c r="B6" s="3" t="s">
        <v>591</v>
      </c>
      <c r="C6" s="2"/>
      <c r="D6" s="2"/>
      <c r="E6" s="2" t="s">
        <v>570</v>
      </c>
      <c r="F6" s="2" t="s">
        <v>571</v>
      </c>
      <c r="G6" s="2" t="s">
        <v>572</v>
      </c>
      <c r="H6" s="2" t="s">
        <v>573</v>
      </c>
      <c r="I6" s="2" t="s">
        <v>570</v>
      </c>
      <c r="J6" s="2" t="s">
        <v>571</v>
      </c>
      <c r="K6" s="2" t="s">
        <v>572</v>
      </c>
      <c r="L6" s="2" t="s">
        <v>573</v>
      </c>
      <c r="M6" s="2" t="s">
        <v>570</v>
      </c>
      <c r="N6" s="2" t="s">
        <v>571</v>
      </c>
      <c r="O6" s="2" t="s">
        <v>572</v>
      </c>
      <c r="P6" s="2" t="s">
        <v>573</v>
      </c>
      <c r="Q6" s="2" t="s">
        <v>570</v>
      </c>
      <c r="R6" s="2" t="s">
        <v>571</v>
      </c>
      <c r="S6" s="2" t="s">
        <v>572</v>
      </c>
      <c r="T6" s="2" t="s">
        <v>573</v>
      </c>
      <c r="U6" s="2" t="s">
        <v>570</v>
      </c>
      <c r="V6" s="2" t="s">
        <v>571</v>
      </c>
      <c r="W6" s="2" t="s">
        <v>572</v>
      </c>
      <c r="X6" s="2" t="s">
        <v>573</v>
      </c>
      <c r="Y6" s="2" t="s">
        <v>570</v>
      </c>
      <c r="Z6" s="2" t="s">
        <v>571</v>
      </c>
      <c r="AA6" s="2" t="s">
        <v>572</v>
      </c>
      <c r="AB6" s="2" t="s">
        <v>573</v>
      </c>
      <c r="AC6" s="2" t="s">
        <v>570</v>
      </c>
      <c r="AD6" s="2" t="s">
        <v>571</v>
      </c>
      <c r="AE6" s="2" t="s">
        <v>572</v>
      </c>
      <c r="AF6" s="2" t="s">
        <v>573</v>
      </c>
      <c r="AG6" s="2" t="s">
        <v>570</v>
      </c>
      <c r="AH6" s="2" t="s">
        <v>571</v>
      </c>
      <c r="AI6" s="2" t="s">
        <v>572</v>
      </c>
      <c r="AJ6" s="2" t="s">
        <v>573</v>
      </c>
      <c r="AK6" s="7"/>
      <c r="AL6" s="2"/>
    </row>
    <row r="7" spans="1:38" x14ac:dyDescent="0.25">
      <c r="B7" s="5" t="s">
        <v>60</v>
      </c>
      <c r="C7" s="6" t="s">
        <v>61</v>
      </c>
      <c r="D7" s="6" t="s">
        <v>159</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63</v>
      </c>
      <c r="AL7" s="6" t="s">
        <v>64</v>
      </c>
    </row>
    <row r="8" spans="1:38" ht="180" x14ac:dyDescent="0.25">
      <c r="A8" s="8" t="s">
        <v>321</v>
      </c>
      <c r="B8" s="35" t="s">
        <v>592</v>
      </c>
      <c r="C8" s="9" t="s">
        <v>66</v>
      </c>
      <c r="D8" s="12" t="s">
        <v>593</v>
      </c>
      <c r="E8" s="93">
        <v>55.2</v>
      </c>
      <c r="F8" s="93">
        <v>0</v>
      </c>
      <c r="G8" s="93">
        <v>6.7</v>
      </c>
      <c r="H8" s="93">
        <v>0</v>
      </c>
      <c r="I8" s="93">
        <v>55.2</v>
      </c>
      <c r="J8" s="93">
        <v>0</v>
      </c>
      <c r="K8" s="93">
        <v>6.7</v>
      </c>
      <c r="L8" s="93">
        <v>0</v>
      </c>
      <c r="M8" s="93">
        <v>55.2</v>
      </c>
      <c r="N8" s="93">
        <v>0</v>
      </c>
      <c r="O8" s="93">
        <v>6.7</v>
      </c>
      <c r="P8" s="93">
        <v>0</v>
      </c>
      <c r="Q8" s="93">
        <v>55.2</v>
      </c>
      <c r="R8" s="93">
        <v>0</v>
      </c>
      <c r="S8" s="93">
        <v>6.7</v>
      </c>
      <c r="T8" s="93">
        <v>0</v>
      </c>
      <c r="U8" s="88">
        <v>55.2</v>
      </c>
      <c r="V8" s="88">
        <v>0</v>
      </c>
      <c r="W8" s="88">
        <v>6.7</v>
      </c>
      <c r="X8" s="88">
        <v>0</v>
      </c>
      <c r="Y8" s="93">
        <v>55.4</v>
      </c>
      <c r="Z8" s="93">
        <v>0</v>
      </c>
      <c r="AA8" s="93">
        <v>6.7</v>
      </c>
      <c r="AB8" s="93">
        <v>0</v>
      </c>
      <c r="AC8" s="68"/>
      <c r="AD8" s="68"/>
      <c r="AE8" s="68"/>
      <c r="AF8" s="68"/>
      <c r="AG8" s="68"/>
      <c r="AH8" s="68"/>
      <c r="AI8" s="68"/>
      <c r="AJ8" s="68"/>
      <c r="AK8" s="37" t="s">
        <v>594</v>
      </c>
      <c r="AL8" s="87" t="s">
        <v>595</v>
      </c>
    </row>
    <row r="9" spans="1:38" x14ac:dyDescent="0.25">
      <c r="B9" s="39"/>
      <c r="C9" s="10" t="s">
        <v>70</v>
      </c>
      <c r="D9" s="12" t="s">
        <v>596</v>
      </c>
      <c r="E9" s="110">
        <v>0.03</v>
      </c>
      <c r="F9" s="110">
        <v>0</v>
      </c>
      <c r="G9" s="110">
        <v>3.2</v>
      </c>
      <c r="H9" s="110">
        <v>0</v>
      </c>
      <c r="I9" s="110">
        <v>0.03</v>
      </c>
      <c r="J9" s="110">
        <v>0</v>
      </c>
      <c r="K9" s="110">
        <v>3.2</v>
      </c>
      <c r="L9" s="110">
        <v>0</v>
      </c>
      <c r="M9" s="110">
        <v>0.03</v>
      </c>
      <c r="N9" s="110">
        <v>0</v>
      </c>
      <c r="O9" s="110">
        <v>3.2</v>
      </c>
      <c r="P9" s="110">
        <v>0</v>
      </c>
      <c r="Q9" s="110">
        <v>0.03</v>
      </c>
      <c r="R9" s="110">
        <v>0</v>
      </c>
      <c r="S9" s="110">
        <v>3.2</v>
      </c>
      <c r="T9" s="110">
        <v>0</v>
      </c>
      <c r="U9" s="134">
        <v>0.03</v>
      </c>
      <c r="V9" s="134">
        <v>0</v>
      </c>
      <c r="W9" s="134">
        <v>3.2</v>
      </c>
      <c r="X9" s="134">
        <v>0</v>
      </c>
      <c r="Y9" s="110">
        <v>29</v>
      </c>
      <c r="Z9" s="110">
        <v>0</v>
      </c>
      <c r="AA9" s="110">
        <v>6.7</v>
      </c>
      <c r="AB9" s="110">
        <v>0</v>
      </c>
      <c r="AC9" s="70"/>
      <c r="AD9" s="70"/>
      <c r="AE9" s="70"/>
      <c r="AF9" s="70"/>
      <c r="AG9" s="70"/>
      <c r="AH9" s="70"/>
      <c r="AI9" s="70"/>
      <c r="AJ9" s="70"/>
      <c r="AK9" s="12" t="s">
        <v>596</v>
      </c>
      <c r="AL9" s="70"/>
    </row>
    <row r="10" spans="1:38" x14ac:dyDescent="0.25">
      <c r="B10" s="36"/>
      <c r="C10" s="10" t="s">
        <v>72</v>
      </c>
      <c r="D10" s="12" t="s">
        <v>597</v>
      </c>
      <c r="E10" s="110">
        <v>75</v>
      </c>
      <c r="F10" s="110">
        <v>0</v>
      </c>
      <c r="G10" s="94">
        <v>5</v>
      </c>
      <c r="H10" s="94">
        <v>0</v>
      </c>
      <c r="I10" s="94">
        <v>75</v>
      </c>
      <c r="J10" s="94">
        <v>0</v>
      </c>
      <c r="K10" s="94">
        <v>5</v>
      </c>
      <c r="L10" s="94">
        <v>0</v>
      </c>
      <c r="M10" s="94">
        <v>75</v>
      </c>
      <c r="N10" s="94">
        <v>0</v>
      </c>
      <c r="O10" s="94">
        <v>5</v>
      </c>
      <c r="P10" s="94">
        <v>0</v>
      </c>
      <c r="Q10" s="94">
        <v>75</v>
      </c>
      <c r="R10" s="94">
        <v>0</v>
      </c>
      <c r="S10" s="94">
        <v>5</v>
      </c>
      <c r="T10" s="94">
        <v>0</v>
      </c>
      <c r="U10" s="89">
        <v>75</v>
      </c>
      <c r="V10" s="89">
        <v>0</v>
      </c>
      <c r="W10" s="89">
        <v>5</v>
      </c>
      <c r="X10" s="89">
        <v>0</v>
      </c>
      <c r="Y10" s="94">
        <v>75</v>
      </c>
      <c r="Z10" s="94">
        <v>0</v>
      </c>
      <c r="AA10" s="94">
        <v>5</v>
      </c>
      <c r="AB10" s="94">
        <v>0</v>
      </c>
      <c r="AC10" s="69"/>
      <c r="AD10" s="69"/>
      <c r="AE10" s="69"/>
      <c r="AF10" s="69"/>
      <c r="AG10" s="69"/>
      <c r="AH10" s="69"/>
      <c r="AI10" s="69"/>
      <c r="AJ10" s="69"/>
      <c r="AK10" s="12" t="s">
        <v>598</v>
      </c>
      <c r="AL10" s="69"/>
    </row>
    <row r="11" spans="1:38" x14ac:dyDescent="0.25">
      <c r="B11" s="36"/>
      <c r="C11" s="10" t="s">
        <v>74</v>
      </c>
      <c r="D11" s="12" t="s">
        <v>599</v>
      </c>
      <c r="E11" s="110">
        <v>0</v>
      </c>
      <c r="F11" s="110">
        <v>0</v>
      </c>
      <c r="G11" s="94">
        <v>1</v>
      </c>
      <c r="H11" s="94">
        <v>0</v>
      </c>
      <c r="I11" s="94">
        <v>0</v>
      </c>
      <c r="J11" s="94">
        <v>0</v>
      </c>
      <c r="K11" s="94">
        <v>1</v>
      </c>
      <c r="L11" s="94">
        <v>0</v>
      </c>
      <c r="M11" s="94">
        <v>0</v>
      </c>
      <c r="N11" s="94">
        <v>0</v>
      </c>
      <c r="O11" s="94">
        <v>1</v>
      </c>
      <c r="P11" s="94">
        <v>0</v>
      </c>
      <c r="Q11" s="94">
        <v>0</v>
      </c>
      <c r="R11" s="94">
        <v>0</v>
      </c>
      <c r="S11" s="94">
        <v>1</v>
      </c>
      <c r="T11" s="94">
        <v>0</v>
      </c>
      <c r="U11" s="89">
        <v>0</v>
      </c>
      <c r="V11" s="89">
        <v>0</v>
      </c>
      <c r="W11" s="89">
        <v>1</v>
      </c>
      <c r="X11" s="89">
        <v>0</v>
      </c>
      <c r="Y11" s="94">
        <v>43</v>
      </c>
      <c r="Z11" s="94">
        <v>0</v>
      </c>
      <c r="AA11" s="94">
        <v>5</v>
      </c>
      <c r="AB11" s="94">
        <v>0</v>
      </c>
      <c r="AC11" s="69"/>
      <c r="AD11" s="69"/>
      <c r="AE11" s="69"/>
      <c r="AF11" s="69"/>
      <c r="AG11" s="69"/>
      <c r="AH11" s="69"/>
      <c r="AI11" s="69"/>
      <c r="AJ11" s="69"/>
      <c r="AK11" s="12" t="s">
        <v>599</v>
      </c>
      <c r="AL11" s="69"/>
    </row>
    <row r="12" spans="1:38" x14ac:dyDescent="0.25">
      <c r="B12" s="36"/>
      <c r="C12" s="10" t="s">
        <v>77</v>
      </c>
      <c r="D12" s="12" t="s">
        <v>600</v>
      </c>
      <c r="E12" s="110">
        <v>4656</v>
      </c>
      <c r="F12" s="110">
        <v>0</v>
      </c>
      <c r="G12" s="94">
        <v>151</v>
      </c>
      <c r="H12" s="94">
        <v>0</v>
      </c>
      <c r="I12" s="94">
        <v>4656</v>
      </c>
      <c r="J12" s="94">
        <v>0</v>
      </c>
      <c r="K12" s="94">
        <v>151</v>
      </c>
      <c r="L12" s="94">
        <v>0</v>
      </c>
      <c r="M12" s="94">
        <v>4656</v>
      </c>
      <c r="N12" s="94">
        <v>0</v>
      </c>
      <c r="O12" s="94">
        <v>151</v>
      </c>
      <c r="P12" s="94">
        <v>0</v>
      </c>
      <c r="Q12" s="94">
        <v>4656</v>
      </c>
      <c r="R12" s="94">
        <v>0</v>
      </c>
      <c r="S12" s="94">
        <v>151</v>
      </c>
      <c r="T12" s="94">
        <v>0</v>
      </c>
      <c r="U12" s="89">
        <v>4656</v>
      </c>
      <c r="V12" s="89">
        <v>0</v>
      </c>
      <c r="W12" s="89">
        <v>151</v>
      </c>
      <c r="X12" s="89">
        <v>0</v>
      </c>
      <c r="Y12" s="94">
        <v>4656</v>
      </c>
      <c r="Z12" s="94">
        <v>0</v>
      </c>
      <c r="AA12" s="94">
        <v>151</v>
      </c>
      <c r="AB12" s="94">
        <v>0</v>
      </c>
      <c r="AC12" s="69"/>
      <c r="AD12" s="69"/>
      <c r="AE12" s="69"/>
      <c r="AF12" s="69"/>
      <c r="AG12" s="69"/>
      <c r="AH12" s="69"/>
      <c r="AI12" s="69"/>
      <c r="AJ12" s="69"/>
      <c r="AK12" s="12" t="s">
        <v>601</v>
      </c>
      <c r="AL12" s="69"/>
    </row>
    <row r="13" spans="1:38" x14ac:dyDescent="0.25">
      <c r="B13" s="36"/>
      <c r="C13" s="10" t="s">
        <v>79</v>
      </c>
      <c r="D13" s="60" t="s">
        <v>602</v>
      </c>
      <c r="E13" s="110">
        <v>0</v>
      </c>
      <c r="F13" s="110">
        <v>0</v>
      </c>
      <c r="G13" s="94">
        <v>24</v>
      </c>
      <c r="H13" s="94">
        <v>0</v>
      </c>
      <c r="I13" s="94">
        <v>0</v>
      </c>
      <c r="J13" s="94">
        <v>0</v>
      </c>
      <c r="K13" s="94">
        <v>24</v>
      </c>
      <c r="L13" s="94">
        <v>0</v>
      </c>
      <c r="M13" s="94">
        <v>0</v>
      </c>
      <c r="N13" s="94">
        <v>0</v>
      </c>
      <c r="O13" s="94">
        <v>24</v>
      </c>
      <c r="P13" s="94">
        <v>0</v>
      </c>
      <c r="Q13" s="94">
        <v>0</v>
      </c>
      <c r="R13" s="94">
        <v>0</v>
      </c>
      <c r="S13" s="94">
        <v>24</v>
      </c>
      <c r="T13" s="94">
        <v>0</v>
      </c>
      <c r="U13" s="89">
        <v>0</v>
      </c>
      <c r="V13" s="89">
        <v>0</v>
      </c>
      <c r="W13" s="89">
        <v>24</v>
      </c>
      <c r="X13" s="89">
        <v>0</v>
      </c>
      <c r="Y13" s="94">
        <v>2459</v>
      </c>
      <c r="Z13" s="94">
        <v>0</v>
      </c>
      <c r="AA13" s="94">
        <v>151</v>
      </c>
      <c r="AB13" s="94">
        <v>0</v>
      </c>
      <c r="AC13" s="69"/>
      <c r="AD13" s="69"/>
      <c r="AE13" s="69"/>
      <c r="AF13" s="69"/>
      <c r="AG13" s="69"/>
      <c r="AH13" s="69"/>
      <c r="AI13" s="69"/>
      <c r="AJ13" s="69"/>
      <c r="AK13" s="38" t="s">
        <v>602</v>
      </c>
      <c r="AL13" s="69"/>
    </row>
    <row r="14" spans="1:38" ht="30" x14ac:dyDescent="0.25">
      <c r="B14" s="36"/>
      <c r="C14" s="10" t="s">
        <v>81</v>
      </c>
      <c r="D14" s="60" t="s">
        <v>603</v>
      </c>
      <c r="E14" s="110">
        <v>6</v>
      </c>
      <c r="F14" s="110">
        <v>0</v>
      </c>
      <c r="G14" s="94">
        <v>0</v>
      </c>
      <c r="H14" s="94">
        <v>0</v>
      </c>
      <c r="I14" s="94">
        <v>6</v>
      </c>
      <c r="J14" s="94">
        <v>0</v>
      </c>
      <c r="K14" s="94">
        <v>0</v>
      </c>
      <c r="L14" s="94">
        <v>0</v>
      </c>
      <c r="M14" s="94">
        <v>6</v>
      </c>
      <c r="N14" s="94">
        <v>0</v>
      </c>
      <c r="O14" s="94">
        <v>0</v>
      </c>
      <c r="P14" s="94">
        <v>0</v>
      </c>
      <c r="Q14" s="94">
        <v>6</v>
      </c>
      <c r="R14" s="94">
        <v>0</v>
      </c>
      <c r="S14" s="94">
        <v>0</v>
      </c>
      <c r="T14" s="94">
        <v>0</v>
      </c>
      <c r="U14" s="89">
        <v>6</v>
      </c>
      <c r="V14" s="89">
        <v>0</v>
      </c>
      <c r="W14" s="89">
        <v>0</v>
      </c>
      <c r="X14" s="89">
        <v>0</v>
      </c>
      <c r="Y14" s="94">
        <v>6</v>
      </c>
      <c r="Z14" s="94">
        <v>0</v>
      </c>
      <c r="AA14" s="94">
        <v>0</v>
      </c>
      <c r="AB14" s="94">
        <v>0</v>
      </c>
      <c r="AC14" s="69"/>
      <c r="AD14" s="69"/>
      <c r="AE14" s="69"/>
      <c r="AF14" s="69"/>
      <c r="AG14" s="69"/>
      <c r="AH14" s="69"/>
      <c r="AI14" s="69"/>
      <c r="AJ14" s="69"/>
      <c r="AK14" s="12" t="s">
        <v>604</v>
      </c>
      <c r="AL14" s="69"/>
    </row>
    <row r="15" spans="1:38" ht="30" x14ac:dyDescent="0.25">
      <c r="B15" s="36"/>
      <c r="C15" s="10" t="s">
        <v>83</v>
      </c>
      <c r="D15" s="60" t="s">
        <v>605</v>
      </c>
      <c r="E15" s="110">
        <v>0</v>
      </c>
      <c r="F15" s="110">
        <v>0</v>
      </c>
      <c r="G15" s="94">
        <v>0</v>
      </c>
      <c r="H15" s="94">
        <v>0</v>
      </c>
      <c r="I15" s="94">
        <v>0</v>
      </c>
      <c r="J15" s="94">
        <v>0</v>
      </c>
      <c r="K15" s="94">
        <v>0</v>
      </c>
      <c r="L15" s="94">
        <v>0</v>
      </c>
      <c r="M15" s="94">
        <v>0</v>
      </c>
      <c r="N15" s="94">
        <v>0</v>
      </c>
      <c r="O15" s="94">
        <v>0</v>
      </c>
      <c r="P15" s="94">
        <v>0</v>
      </c>
      <c r="Q15" s="94">
        <v>0</v>
      </c>
      <c r="R15" s="94">
        <v>0</v>
      </c>
      <c r="S15" s="94">
        <v>0</v>
      </c>
      <c r="T15" s="94">
        <v>0</v>
      </c>
      <c r="U15" s="89">
        <v>0</v>
      </c>
      <c r="V15" s="89">
        <v>0</v>
      </c>
      <c r="W15" s="89">
        <v>0</v>
      </c>
      <c r="X15" s="89">
        <v>0</v>
      </c>
      <c r="Y15" s="94">
        <v>4</v>
      </c>
      <c r="Z15" s="94">
        <v>0</v>
      </c>
      <c r="AA15" s="94">
        <v>0</v>
      </c>
      <c r="AB15" s="94">
        <v>0</v>
      </c>
      <c r="AC15" s="69"/>
      <c r="AD15" s="69"/>
      <c r="AE15" s="69"/>
      <c r="AF15" s="69"/>
      <c r="AG15" s="69"/>
      <c r="AH15" s="69"/>
      <c r="AI15" s="69"/>
      <c r="AJ15" s="69"/>
      <c r="AK15" s="12" t="s">
        <v>605</v>
      </c>
      <c r="AL15" s="69"/>
    </row>
    <row r="16" spans="1:38" ht="30" x14ac:dyDescent="0.25">
      <c r="B16" s="36"/>
      <c r="C16" s="10" t="s">
        <v>85</v>
      </c>
      <c r="D16" s="12" t="s">
        <v>606</v>
      </c>
      <c r="E16" s="110">
        <v>2.2000000000000002</v>
      </c>
      <c r="F16" s="110">
        <v>0</v>
      </c>
      <c r="G16" s="94">
        <v>0.7</v>
      </c>
      <c r="H16" s="94">
        <v>0</v>
      </c>
      <c r="I16" s="94">
        <v>2.2000000000000002</v>
      </c>
      <c r="J16" s="94">
        <v>0</v>
      </c>
      <c r="K16" s="94">
        <v>0.7</v>
      </c>
      <c r="L16" s="94">
        <v>0</v>
      </c>
      <c r="M16" s="94">
        <v>2.2000000000000002</v>
      </c>
      <c r="N16" s="94">
        <v>0</v>
      </c>
      <c r="O16" s="94">
        <v>0.7</v>
      </c>
      <c r="P16" s="94">
        <v>0</v>
      </c>
      <c r="Q16" s="94">
        <v>2.2000000000000002</v>
      </c>
      <c r="R16" s="94">
        <v>0</v>
      </c>
      <c r="S16" s="94">
        <v>0.7</v>
      </c>
      <c r="T16" s="94">
        <v>0</v>
      </c>
      <c r="U16" s="89">
        <v>2.2000000000000002</v>
      </c>
      <c r="V16" s="89">
        <v>0</v>
      </c>
      <c r="W16" s="89">
        <v>0.7</v>
      </c>
      <c r="X16" s="89">
        <v>0</v>
      </c>
      <c r="Y16" s="94">
        <v>2.2999999999999998</v>
      </c>
      <c r="Z16" s="94">
        <v>0</v>
      </c>
      <c r="AA16" s="94">
        <v>0.7</v>
      </c>
      <c r="AB16" s="94">
        <v>0</v>
      </c>
      <c r="AC16" s="69"/>
      <c r="AD16" s="69"/>
      <c r="AE16" s="69"/>
      <c r="AF16" s="69"/>
      <c r="AG16" s="69"/>
      <c r="AH16" s="69"/>
      <c r="AI16" s="69"/>
      <c r="AJ16" s="69"/>
      <c r="AK16" s="12" t="s">
        <v>607</v>
      </c>
      <c r="AL16" s="69"/>
    </row>
    <row r="17" spans="1:38" x14ac:dyDescent="0.25">
      <c r="B17" s="36"/>
      <c r="C17" s="10" t="s">
        <v>87</v>
      </c>
      <c r="D17" s="12" t="s">
        <v>608</v>
      </c>
      <c r="E17" s="110">
        <v>0</v>
      </c>
      <c r="F17" s="110">
        <v>0</v>
      </c>
      <c r="G17" s="94">
        <v>0.2</v>
      </c>
      <c r="H17" s="94">
        <v>0</v>
      </c>
      <c r="I17" s="94">
        <v>0</v>
      </c>
      <c r="J17" s="94">
        <v>0</v>
      </c>
      <c r="K17" s="94">
        <v>0.2</v>
      </c>
      <c r="L17" s="94">
        <v>0</v>
      </c>
      <c r="M17" s="94">
        <v>0</v>
      </c>
      <c r="N17" s="94">
        <v>0</v>
      </c>
      <c r="O17" s="94">
        <v>0.2</v>
      </c>
      <c r="P17" s="94">
        <v>0</v>
      </c>
      <c r="Q17" s="94">
        <v>0</v>
      </c>
      <c r="R17" s="94">
        <v>0</v>
      </c>
      <c r="S17" s="94">
        <v>0.2</v>
      </c>
      <c r="T17" s="94">
        <v>0</v>
      </c>
      <c r="U17" s="89">
        <v>0</v>
      </c>
      <c r="V17" s="89">
        <v>0</v>
      </c>
      <c r="W17" s="89">
        <v>0.2</v>
      </c>
      <c r="X17" s="89">
        <v>0</v>
      </c>
      <c r="Y17" s="94">
        <v>0.9</v>
      </c>
      <c r="Z17" s="94">
        <v>0</v>
      </c>
      <c r="AA17" s="94">
        <v>0.7</v>
      </c>
      <c r="AB17" s="94">
        <v>0</v>
      </c>
      <c r="AC17" s="69"/>
      <c r="AD17" s="69"/>
      <c r="AE17" s="69"/>
      <c r="AF17" s="69"/>
      <c r="AG17" s="69"/>
      <c r="AH17" s="69"/>
      <c r="AI17" s="69"/>
      <c r="AJ17" s="69"/>
      <c r="AK17" s="12" t="s">
        <v>608</v>
      </c>
      <c r="AL17" s="69"/>
    </row>
    <row r="18" spans="1:38" ht="30" x14ac:dyDescent="0.25">
      <c r="B18" s="36"/>
      <c r="C18" s="10" t="s">
        <v>89</v>
      </c>
      <c r="D18" s="12" t="s">
        <v>609</v>
      </c>
      <c r="E18" s="110">
        <v>32.9</v>
      </c>
      <c r="F18" s="110">
        <v>0</v>
      </c>
      <c r="G18" s="94">
        <v>4.5999999999999996</v>
      </c>
      <c r="H18" s="94">
        <v>0</v>
      </c>
      <c r="I18" s="94">
        <v>32.9</v>
      </c>
      <c r="J18" s="94">
        <v>0</v>
      </c>
      <c r="K18" s="94">
        <v>4.5999999999999996</v>
      </c>
      <c r="L18" s="94">
        <v>0</v>
      </c>
      <c r="M18" s="94">
        <v>32.9</v>
      </c>
      <c r="N18" s="94">
        <v>0</v>
      </c>
      <c r="O18" s="94">
        <v>4.5999999999999996</v>
      </c>
      <c r="P18" s="94">
        <v>0</v>
      </c>
      <c r="Q18" s="94">
        <v>32.9</v>
      </c>
      <c r="R18" s="94">
        <v>0</v>
      </c>
      <c r="S18" s="94">
        <v>4.5999999999999996</v>
      </c>
      <c r="T18" s="94">
        <v>0</v>
      </c>
      <c r="U18" s="89">
        <v>32.9</v>
      </c>
      <c r="V18" s="89">
        <v>0</v>
      </c>
      <c r="W18" s="89">
        <v>4.5999999999999996</v>
      </c>
      <c r="X18" s="89">
        <v>0</v>
      </c>
      <c r="Y18" s="94">
        <v>33</v>
      </c>
      <c r="Z18" s="94">
        <v>0</v>
      </c>
      <c r="AA18" s="94">
        <v>4.5999999999999996</v>
      </c>
      <c r="AB18" s="94">
        <v>0</v>
      </c>
      <c r="AC18" s="69"/>
      <c r="AD18" s="69"/>
      <c r="AE18" s="69"/>
      <c r="AF18" s="69"/>
      <c r="AG18" s="69"/>
      <c r="AH18" s="69"/>
      <c r="AI18" s="69"/>
      <c r="AJ18" s="69"/>
      <c r="AK18" s="12" t="s">
        <v>610</v>
      </c>
      <c r="AL18" s="69"/>
    </row>
    <row r="19" spans="1:38" x14ac:dyDescent="0.25">
      <c r="B19" s="36"/>
      <c r="C19" s="10" t="s">
        <v>91</v>
      </c>
      <c r="D19" s="12" t="s">
        <v>611</v>
      </c>
      <c r="E19" s="110">
        <v>0.03</v>
      </c>
      <c r="F19" s="110">
        <v>0</v>
      </c>
      <c r="G19" s="94">
        <v>2.2999999999999998</v>
      </c>
      <c r="H19" s="94">
        <v>0</v>
      </c>
      <c r="I19" s="94">
        <v>0.03</v>
      </c>
      <c r="J19" s="94">
        <v>0</v>
      </c>
      <c r="K19" s="94">
        <v>2.2999999999999998</v>
      </c>
      <c r="L19" s="94">
        <v>0</v>
      </c>
      <c r="M19" s="94">
        <v>0.03</v>
      </c>
      <c r="N19" s="94">
        <v>0</v>
      </c>
      <c r="O19" s="94">
        <v>2.2999999999999998</v>
      </c>
      <c r="P19" s="94">
        <v>0</v>
      </c>
      <c r="Q19" s="94">
        <v>0.03</v>
      </c>
      <c r="R19" s="94">
        <v>0</v>
      </c>
      <c r="S19" s="94">
        <v>2.2999999999999998</v>
      </c>
      <c r="T19" s="94">
        <v>0</v>
      </c>
      <c r="U19" s="89">
        <v>0.03</v>
      </c>
      <c r="V19" s="89">
        <v>0</v>
      </c>
      <c r="W19" s="89">
        <v>2.2999999999999998</v>
      </c>
      <c r="X19" s="89">
        <v>0</v>
      </c>
      <c r="Y19" s="94">
        <v>17.100000000000001</v>
      </c>
      <c r="Z19" s="94">
        <v>0</v>
      </c>
      <c r="AA19" s="94">
        <v>4.5</v>
      </c>
      <c r="AB19" s="94">
        <v>0</v>
      </c>
      <c r="AC19" s="69"/>
      <c r="AD19" s="69"/>
      <c r="AE19" s="69"/>
      <c r="AF19" s="69"/>
      <c r="AG19" s="69"/>
      <c r="AH19" s="69"/>
      <c r="AI19" s="69"/>
      <c r="AJ19" s="69"/>
      <c r="AK19" s="12" t="s">
        <v>611</v>
      </c>
      <c r="AL19" s="69"/>
    </row>
    <row r="20" spans="1:38" x14ac:dyDescent="0.25">
      <c r="B20" s="36"/>
      <c r="C20" s="10" t="s">
        <v>612</v>
      </c>
      <c r="D20" s="12" t="s">
        <v>613</v>
      </c>
      <c r="E20" s="110">
        <v>1</v>
      </c>
      <c r="F20" s="110">
        <v>0</v>
      </c>
      <c r="G20" s="94">
        <v>0</v>
      </c>
      <c r="H20" s="94">
        <v>0</v>
      </c>
      <c r="I20" s="94">
        <v>1</v>
      </c>
      <c r="J20" s="94">
        <v>0</v>
      </c>
      <c r="K20" s="94">
        <v>0</v>
      </c>
      <c r="L20" s="94">
        <v>0</v>
      </c>
      <c r="M20" s="94">
        <v>1</v>
      </c>
      <c r="N20" s="94">
        <v>0</v>
      </c>
      <c r="O20" s="94">
        <v>0</v>
      </c>
      <c r="P20" s="94">
        <v>0</v>
      </c>
      <c r="Q20" s="94">
        <v>1</v>
      </c>
      <c r="R20" s="94">
        <v>0</v>
      </c>
      <c r="S20" s="94">
        <v>0</v>
      </c>
      <c r="T20" s="94">
        <v>0</v>
      </c>
      <c r="U20" s="89">
        <v>1</v>
      </c>
      <c r="V20" s="89">
        <v>0</v>
      </c>
      <c r="W20" s="89">
        <v>0</v>
      </c>
      <c r="X20" s="89">
        <v>0</v>
      </c>
      <c r="Y20" s="94">
        <v>1</v>
      </c>
      <c r="Z20" s="94">
        <v>0</v>
      </c>
      <c r="AA20" s="94">
        <v>0</v>
      </c>
      <c r="AB20" s="94">
        <v>0</v>
      </c>
      <c r="AC20" s="69"/>
      <c r="AD20" s="69"/>
      <c r="AE20" s="69"/>
      <c r="AF20" s="69"/>
      <c r="AG20" s="69"/>
      <c r="AH20" s="69"/>
      <c r="AI20" s="69"/>
      <c r="AJ20" s="69"/>
      <c r="AK20" s="12" t="s">
        <v>614</v>
      </c>
      <c r="AL20" s="69"/>
    </row>
    <row r="21" spans="1:38" x14ac:dyDescent="0.25">
      <c r="B21" s="36"/>
      <c r="C21" s="10" t="s">
        <v>615</v>
      </c>
      <c r="D21" s="12" t="s">
        <v>616</v>
      </c>
      <c r="E21" s="110">
        <v>0</v>
      </c>
      <c r="F21" s="110">
        <v>0</v>
      </c>
      <c r="G21" s="94">
        <v>0</v>
      </c>
      <c r="H21" s="94">
        <v>0</v>
      </c>
      <c r="I21" s="94">
        <v>0</v>
      </c>
      <c r="J21" s="94">
        <v>0</v>
      </c>
      <c r="K21" s="94">
        <v>0</v>
      </c>
      <c r="L21" s="94">
        <v>0</v>
      </c>
      <c r="M21" s="94">
        <v>0</v>
      </c>
      <c r="N21" s="94">
        <v>0</v>
      </c>
      <c r="O21" s="94">
        <v>0</v>
      </c>
      <c r="P21" s="94">
        <v>0</v>
      </c>
      <c r="Q21" s="94">
        <v>0</v>
      </c>
      <c r="R21" s="94">
        <v>0</v>
      </c>
      <c r="S21" s="94">
        <v>0</v>
      </c>
      <c r="T21" s="94">
        <v>0</v>
      </c>
      <c r="U21" s="89">
        <v>0</v>
      </c>
      <c r="V21" s="89">
        <v>0</v>
      </c>
      <c r="W21" s="89">
        <v>0</v>
      </c>
      <c r="X21" s="89">
        <v>0</v>
      </c>
      <c r="Y21" s="94">
        <v>0</v>
      </c>
      <c r="Z21" s="94">
        <v>0</v>
      </c>
      <c r="AA21" s="94">
        <v>0</v>
      </c>
      <c r="AB21" s="94">
        <v>0</v>
      </c>
      <c r="AC21" s="69"/>
      <c r="AD21" s="69"/>
      <c r="AE21" s="69"/>
      <c r="AF21" s="69"/>
      <c r="AG21" s="69"/>
      <c r="AH21" s="69"/>
      <c r="AI21" s="69"/>
      <c r="AJ21" s="69"/>
      <c r="AK21" s="12" t="s">
        <v>616</v>
      </c>
      <c r="AL21" s="69"/>
    </row>
    <row r="22" spans="1:38" x14ac:dyDescent="0.25">
      <c r="B22" s="36"/>
      <c r="C22" s="10" t="s">
        <v>617</v>
      </c>
      <c r="D22" s="12" t="s">
        <v>618</v>
      </c>
      <c r="E22" s="110">
        <v>0</v>
      </c>
      <c r="F22" s="110">
        <v>0</v>
      </c>
      <c r="G22" s="94">
        <v>0</v>
      </c>
      <c r="H22" s="94">
        <v>0</v>
      </c>
      <c r="I22" s="94">
        <v>0</v>
      </c>
      <c r="J22" s="94">
        <v>0</v>
      </c>
      <c r="K22" s="94">
        <v>0</v>
      </c>
      <c r="L22" s="94">
        <v>0</v>
      </c>
      <c r="M22" s="94">
        <v>0</v>
      </c>
      <c r="N22" s="94">
        <v>0</v>
      </c>
      <c r="O22" s="94">
        <v>0</v>
      </c>
      <c r="P22" s="94">
        <v>0</v>
      </c>
      <c r="Q22" s="94">
        <v>0</v>
      </c>
      <c r="R22" s="94">
        <v>0</v>
      </c>
      <c r="S22" s="94">
        <v>0</v>
      </c>
      <c r="T22" s="94">
        <v>0</v>
      </c>
      <c r="U22" s="89">
        <v>0</v>
      </c>
      <c r="V22" s="89">
        <v>0</v>
      </c>
      <c r="W22" s="89">
        <v>0</v>
      </c>
      <c r="X22" s="89">
        <v>0</v>
      </c>
      <c r="Y22" s="94">
        <v>0</v>
      </c>
      <c r="Z22" s="94">
        <v>0</v>
      </c>
      <c r="AA22" s="94">
        <v>0</v>
      </c>
      <c r="AB22" s="94">
        <v>0</v>
      </c>
      <c r="AC22" s="69"/>
      <c r="AD22" s="69"/>
      <c r="AE22" s="69"/>
      <c r="AF22" s="69"/>
      <c r="AG22" s="69"/>
      <c r="AH22" s="69"/>
      <c r="AI22" s="69"/>
      <c r="AJ22" s="69"/>
      <c r="AK22" s="12" t="s">
        <v>619</v>
      </c>
      <c r="AL22" s="69"/>
    </row>
    <row r="23" spans="1:38" x14ac:dyDescent="0.25">
      <c r="B23" s="36"/>
      <c r="C23" s="10" t="s">
        <v>620</v>
      </c>
      <c r="D23" s="12" t="s">
        <v>621</v>
      </c>
      <c r="E23" s="110">
        <v>0</v>
      </c>
      <c r="F23" s="110">
        <v>0</v>
      </c>
      <c r="G23" s="94">
        <v>0</v>
      </c>
      <c r="H23" s="94">
        <v>0</v>
      </c>
      <c r="I23" s="94">
        <v>0</v>
      </c>
      <c r="J23" s="94">
        <v>0</v>
      </c>
      <c r="K23" s="94">
        <v>0</v>
      </c>
      <c r="L23" s="94">
        <v>0</v>
      </c>
      <c r="M23" s="94">
        <v>0</v>
      </c>
      <c r="N23" s="94">
        <v>0</v>
      </c>
      <c r="O23" s="94">
        <v>0</v>
      </c>
      <c r="P23" s="94">
        <v>0</v>
      </c>
      <c r="Q23" s="94">
        <v>0</v>
      </c>
      <c r="R23" s="94">
        <v>0</v>
      </c>
      <c r="S23" s="94">
        <v>0</v>
      </c>
      <c r="T23" s="94">
        <v>0</v>
      </c>
      <c r="U23" s="89">
        <v>0</v>
      </c>
      <c r="V23" s="89">
        <v>0</v>
      </c>
      <c r="W23" s="89">
        <v>0</v>
      </c>
      <c r="X23" s="89">
        <v>0</v>
      </c>
      <c r="Y23" s="94">
        <v>0</v>
      </c>
      <c r="Z23" s="94">
        <v>0</v>
      </c>
      <c r="AA23" s="94">
        <v>0</v>
      </c>
      <c r="AB23" s="94">
        <v>0</v>
      </c>
      <c r="AC23" s="69"/>
      <c r="AD23" s="69"/>
      <c r="AE23" s="69"/>
      <c r="AF23" s="69"/>
      <c r="AG23" s="69"/>
      <c r="AH23" s="69"/>
      <c r="AI23" s="69"/>
      <c r="AJ23" s="69"/>
      <c r="AK23" s="12" t="s">
        <v>621</v>
      </c>
      <c r="AL23" s="69"/>
    </row>
    <row r="24" spans="1:38" ht="30" x14ac:dyDescent="0.25">
      <c r="A24" s="8" t="s">
        <v>321</v>
      </c>
      <c r="B24" s="36" t="s">
        <v>622</v>
      </c>
      <c r="C24" s="10" t="s">
        <v>169</v>
      </c>
      <c r="D24" s="12" t="s">
        <v>593</v>
      </c>
      <c r="E24" s="110">
        <v>1022.6</v>
      </c>
      <c r="F24" s="110">
        <v>0.7</v>
      </c>
      <c r="G24" s="94">
        <v>814.6</v>
      </c>
      <c r="H24" s="94">
        <v>115.9</v>
      </c>
      <c r="I24" s="94">
        <v>1022.6</v>
      </c>
      <c r="J24" s="94">
        <v>0.7</v>
      </c>
      <c r="K24" s="94">
        <v>814.6</v>
      </c>
      <c r="L24" s="94">
        <v>115.9</v>
      </c>
      <c r="M24" s="94">
        <v>1022.6</v>
      </c>
      <c r="N24" s="94">
        <v>0.7</v>
      </c>
      <c r="O24" s="94">
        <v>814.6</v>
      </c>
      <c r="P24" s="94">
        <v>115.9</v>
      </c>
      <c r="Q24" s="94">
        <v>1022.6</v>
      </c>
      <c r="R24" s="94">
        <v>0.7</v>
      </c>
      <c r="S24" s="94">
        <v>814.6</v>
      </c>
      <c r="T24" s="94">
        <v>115.9</v>
      </c>
      <c r="U24" s="89">
        <v>1022.6</v>
      </c>
      <c r="V24" s="89">
        <v>0.7</v>
      </c>
      <c r="W24" s="89">
        <v>814.6</v>
      </c>
      <c r="X24" s="89">
        <v>115.9</v>
      </c>
      <c r="Y24" s="94">
        <v>1017</v>
      </c>
      <c r="Z24" s="94">
        <v>0.7</v>
      </c>
      <c r="AA24" s="94">
        <v>815.4</v>
      </c>
      <c r="AB24" s="94">
        <v>116.2</v>
      </c>
      <c r="AC24" s="69"/>
      <c r="AD24" s="69"/>
      <c r="AE24" s="69"/>
      <c r="AF24" s="69"/>
      <c r="AG24" s="69"/>
      <c r="AH24" s="69"/>
      <c r="AI24" s="69"/>
      <c r="AJ24" s="69"/>
      <c r="AK24" s="12" t="s">
        <v>594</v>
      </c>
      <c r="AL24" s="69"/>
    </row>
    <row r="25" spans="1:38" x14ac:dyDescent="0.25">
      <c r="B25" s="36"/>
      <c r="C25" s="10" t="s">
        <v>171</v>
      </c>
      <c r="D25" s="12" t="s">
        <v>596</v>
      </c>
      <c r="E25" s="110">
        <v>667.1</v>
      </c>
      <c r="F25" s="110">
        <v>0.5</v>
      </c>
      <c r="G25" s="94">
        <v>633.20000000000005</v>
      </c>
      <c r="H25" s="94">
        <v>96</v>
      </c>
      <c r="I25" s="94">
        <v>667.1</v>
      </c>
      <c r="J25" s="94">
        <v>0.5</v>
      </c>
      <c r="K25" s="94">
        <v>633.20000000000005</v>
      </c>
      <c r="L25" s="94">
        <v>96</v>
      </c>
      <c r="M25" s="94">
        <v>667.1</v>
      </c>
      <c r="N25" s="94">
        <v>0.5</v>
      </c>
      <c r="O25" s="94">
        <v>633.20000000000005</v>
      </c>
      <c r="P25" s="94">
        <v>96</v>
      </c>
      <c r="Q25" s="94">
        <v>667.1</v>
      </c>
      <c r="R25" s="94">
        <v>0.5</v>
      </c>
      <c r="S25" s="94">
        <v>633.20000000000005</v>
      </c>
      <c r="T25" s="94">
        <v>96</v>
      </c>
      <c r="U25" s="89">
        <v>667.1</v>
      </c>
      <c r="V25" s="89">
        <v>0.5</v>
      </c>
      <c r="W25" s="89">
        <v>633.20000000000005</v>
      </c>
      <c r="X25" s="89">
        <v>96</v>
      </c>
      <c r="Y25" s="94">
        <v>546.4</v>
      </c>
      <c r="Z25" s="94">
        <v>0</v>
      </c>
      <c r="AA25" s="94">
        <v>623.79999999999995</v>
      </c>
      <c r="AB25" s="94">
        <v>99</v>
      </c>
      <c r="AC25" s="69"/>
      <c r="AD25" s="69"/>
      <c r="AE25" s="69"/>
      <c r="AF25" s="69"/>
      <c r="AG25" s="69"/>
      <c r="AH25" s="69"/>
      <c r="AI25" s="69"/>
      <c r="AJ25" s="69"/>
      <c r="AK25" s="12" t="s">
        <v>596</v>
      </c>
      <c r="AL25" s="69"/>
    </row>
    <row r="26" spans="1:38" x14ac:dyDescent="0.25">
      <c r="B26" s="36"/>
      <c r="C26" s="10" t="s">
        <v>173</v>
      </c>
      <c r="D26" s="12" t="s">
        <v>597</v>
      </c>
      <c r="E26" s="110">
        <v>272</v>
      </c>
      <c r="F26" s="110">
        <v>0</v>
      </c>
      <c r="G26" s="94">
        <v>262</v>
      </c>
      <c r="H26" s="94">
        <v>33</v>
      </c>
      <c r="I26" s="94">
        <v>272</v>
      </c>
      <c r="J26" s="94">
        <v>0</v>
      </c>
      <c r="K26" s="94">
        <v>262</v>
      </c>
      <c r="L26" s="94">
        <v>33</v>
      </c>
      <c r="M26" s="94">
        <v>272</v>
      </c>
      <c r="N26" s="94">
        <v>0</v>
      </c>
      <c r="O26" s="94">
        <v>262</v>
      </c>
      <c r="P26" s="94">
        <v>33</v>
      </c>
      <c r="Q26" s="94">
        <v>272</v>
      </c>
      <c r="R26" s="94">
        <v>0</v>
      </c>
      <c r="S26" s="94">
        <v>262</v>
      </c>
      <c r="T26" s="94">
        <v>33</v>
      </c>
      <c r="U26" s="89">
        <v>272</v>
      </c>
      <c r="V26" s="89">
        <v>0</v>
      </c>
      <c r="W26" s="89">
        <v>262</v>
      </c>
      <c r="X26" s="89">
        <v>33</v>
      </c>
      <c r="Y26" s="94">
        <v>272</v>
      </c>
      <c r="Z26" s="94">
        <v>0</v>
      </c>
      <c r="AA26" s="94">
        <v>262</v>
      </c>
      <c r="AB26" s="94">
        <v>33</v>
      </c>
      <c r="AC26" s="69"/>
      <c r="AD26" s="69"/>
      <c r="AE26" s="69"/>
      <c r="AF26" s="69"/>
      <c r="AG26" s="69"/>
      <c r="AH26" s="69"/>
      <c r="AI26" s="69"/>
      <c r="AJ26" s="69"/>
      <c r="AK26" s="12" t="s">
        <v>598</v>
      </c>
      <c r="AL26" s="69"/>
    </row>
    <row r="27" spans="1:38" x14ac:dyDescent="0.25">
      <c r="B27" s="36"/>
      <c r="C27" s="10" t="s">
        <v>175</v>
      </c>
      <c r="D27" s="12" t="s">
        <v>599</v>
      </c>
      <c r="E27" s="110">
        <v>100</v>
      </c>
      <c r="F27" s="110">
        <v>0</v>
      </c>
      <c r="G27" s="94">
        <v>156</v>
      </c>
      <c r="H27" s="94">
        <v>26</v>
      </c>
      <c r="I27" s="94">
        <v>100</v>
      </c>
      <c r="J27" s="94">
        <v>0</v>
      </c>
      <c r="K27" s="94">
        <v>156</v>
      </c>
      <c r="L27" s="94">
        <v>26</v>
      </c>
      <c r="M27" s="94">
        <v>100</v>
      </c>
      <c r="N27" s="94">
        <v>0</v>
      </c>
      <c r="O27" s="94">
        <v>156</v>
      </c>
      <c r="P27" s="94">
        <v>26</v>
      </c>
      <c r="Q27" s="94">
        <v>100</v>
      </c>
      <c r="R27" s="94">
        <v>0</v>
      </c>
      <c r="S27" s="94">
        <v>156</v>
      </c>
      <c r="T27" s="94">
        <v>26</v>
      </c>
      <c r="U27" s="89">
        <v>100</v>
      </c>
      <c r="V27" s="89">
        <v>0</v>
      </c>
      <c r="W27" s="89">
        <v>156</v>
      </c>
      <c r="X27" s="89">
        <v>26</v>
      </c>
      <c r="Y27" s="94">
        <v>166</v>
      </c>
      <c r="Z27" s="94">
        <v>0</v>
      </c>
      <c r="AA27" s="94">
        <v>215</v>
      </c>
      <c r="AB27" s="94">
        <v>227</v>
      </c>
      <c r="AC27" s="69"/>
      <c r="AD27" s="69"/>
      <c r="AE27" s="69"/>
      <c r="AF27" s="69"/>
      <c r="AG27" s="69"/>
      <c r="AH27" s="69"/>
      <c r="AI27" s="69"/>
      <c r="AJ27" s="69"/>
      <c r="AK27" s="12" t="s">
        <v>599</v>
      </c>
      <c r="AL27" s="69"/>
    </row>
    <row r="28" spans="1:38" x14ac:dyDescent="0.25">
      <c r="B28" s="36"/>
      <c r="C28" s="10" t="s">
        <v>268</v>
      </c>
      <c r="D28" s="12" t="s">
        <v>600</v>
      </c>
      <c r="E28" s="110">
        <v>14505</v>
      </c>
      <c r="F28" s="110">
        <v>1</v>
      </c>
      <c r="G28" s="94">
        <v>13383</v>
      </c>
      <c r="H28" s="94">
        <v>1080</v>
      </c>
      <c r="I28" s="94">
        <v>14505</v>
      </c>
      <c r="J28" s="94">
        <v>1</v>
      </c>
      <c r="K28" s="94">
        <v>13383</v>
      </c>
      <c r="L28" s="94">
        <v>1080</v>
      </c>
      <c r="M28" s="94">
        <v>14505</v>
      </c>
      <c r="N28" s="94">
        <v>1</v>
      </c>
      <c r="O28" s="94">
        <v>13383</v>
      </c>
      <c r="P28" s="94">
        <v>1080</v>
      </c>
      <c r="Q28" s="94">
        <v>14505</v>
      </c>
      <c r="R28" s="94">
        <v>1</v>
      </c>
      <c r="S28" s="94">
        <v>13383</v>
      </c>
      <c r="T28" s="94">
        <v>1080</v>
      </c>
      <c r="U28" s="89">
        <v>14505</v>
      </c>
      <c r="V28" s="89">
        <v>1</v>
      </c>
      <c r="W28" s="89">
        <v>13383</v>
      </c>
      <c r="X28" s="89">
        <v>1080</v>
      </c>
      <c r="Y28" s="94">
        <v>14459</v>
      </c>
      <c r="Z28" s="94">
        <v>1</v>
      </c>
      <c r="AA28" s="94">
        <v>13383</v>
      </c>
      <c r="AB28" s="94">
        <v>1080</v>
      </c>
      <c r="AC28" s="69"/>
      <c r="AD28" s="69"/>
      <c r="AE28" s="69"/>
      <c r="AF28" s="69"/>
      <c r="AG28" s="69"/>
      <c r="AH28" s="69"/>
      <c r="AI28" s="69"/>
      <c r="AJ28" s="69"/>
      <c r="AK28" s="12" t="s">
        <v>601</v>
      </c>
      <c r="AL28" s="69"/>
    </row>
    <row r="29" spans="1:38" x14ac:dyDescent="0.25">
      <c r="B29" s="36"/>
      <c r="C29" s="10" t="s">
        <v>336</v>
      </c>
      <c r="D29" s="60" t="s">
        <v>602</v>
      </c>
      <c r="E29" s="110">
        <v>6005</v>
      </c>
      <c r="F29" s="110">
        <v>1</v>
      </c>
      <c r="G29" s="94">
        <v>6610</v>
      </c>
      <c r="H29" s="94">
        <v>870</v>
      </c>
      <c r="I29" s="94">
        <v>6005</v>
      </c>
      <c r="J29" s="94">
        <v>1</v>
      </c>
      <c r="K29" s="94">
        <v>6610</v>
      </c>
      <c r="L29" s="94">
        <v>870</v>
      </c>
      <c r="M29" s="94">
        <v>6005</v>
      </c>
      <c r="N29" s="94">
        <v>1</v>
      </c>
      <c r="O29" s="94">
        <v>6610</v>
      </c>
      <c r="P29" s="94">
        <v>870</v>
      </c>
      <c r="Q29" s="94">
        <v>6005</v>
      </c>
      <c r="R29" s="94">
        <v>1</v>
      </c>
      <c r="S29" s="94">
        <v>6610</v>
      </c>
      <c r="T29" s="94">
        <v>870</v>
      </c>
      <c r="U29" s="89">
        <v>6005</v>
      </c>
      <c r="V29" s="89">
        <v>1</v>
      </c>
      <c r="W29" s="89">
        <v>6610</v>
      </c>
      <c r="X29" s="89">
        <v>870</v>
      </c>
      <c r="Y29" s="94">
        <v>10019</v>
      </c>
      <c r="Z29" s="94">
        <v>0</v>
      </c>
      <c r="AA29" s="94">
        <v>12468</v>
      </c>
      <c r="AB29" s="94">
        <v>1036</v>
      </c>
      <c r="AC29" s="69"/>
      <c r="AD29" s="69"/>
      <c r="AE29" s="69"/>
      <c r="AF29" s="69"/>
      <c r="AG29" s="69"/>
      <c r="AH29" s="69"/>
      <c r="AI29" s="69"/>
      <c r="AJ29" s="69"/>
      <c r="AK29" s="12" t="s">
        <v>602</v>
      </c>
      <c r="AL29" s="69"/>
    </row>
    <row r="30" spans="1:38" ht="30" x14ac:dyDescent="0.25">
      <c r="B30" s="36"/>
      <c r="C30" s="10" t="s">
        <v>338</v>
      </c>
      <c r="D30" s="60" t="s">
        <v>603</v>
      </c>
      <c r="E30" s="110">
        <v>17</v>
      </c>
      <c r="F30" s="110">
        <v>0</v>
      </c>
      <c r="G30" s="94">
        <v>8</v>
      </c>
      <c r="H30" s="94">
        <v>0</v>
      </c>
      <c r="I30" s="94">
        <v>17</v>
      </c>
      <c r="J30" s="94">
        <v>0</v>
      </c>
      <c r="K30" s="94">
        <v>8</v>
      </c>
      <c r="L30" s="94">
        <v>0</v>
      </c>
      <c r="M30" s="94">
        <v>17</v>
      </c>
      <c r="N30" s="94">
        <v>0</v>
      </c>
      <c r="O30" s="94">
        <v>8</v>
      </c>
      <c r="P30" s="94">
        <v>0</v>
      </c>
      <c r="Q30" s="94">
        <v>17</v>
      </c>
      <c r="R30" s="94">
        <v>0</v>
      </c>
      <c r="S30" s="94">
        <v>8</v>
      </c>
      <c r="T30" s="94">
        <v>0</v>
      </c>
      <c r="U30" s="89">
        <v>17</v>
      </c>
      <c r="V30" s="89">
        <v>0</v>
      </c>
      <c r="W30" s="89">
        <v>8</v>
      </c>
      <c r="X30" s="89">
        <v>0</v>
      </c>
      <c r="Y30" s="94">
        <v>17</v>
      </c>
      <c r="Z30" s="94">
        <v>0</v>
      </c>
      <c r="AA30" s="94">
        <v>8</v>
      </c>
      <c r="AB30" s="94">
        <v>0</v>
      </c>
      <c r="AC30" s="69"/>
      <c r="AD30" s="69"/>
      <c r="AE30" s="69"/>
      <c r="AF30" s="69"/>
      <c r="AG30" s="69"/>
      <c r="AH30" s="69"/>
      <c r="AI30" s="69"/>
      <c r="AJ30" s="69"/>
      <c r="AK30" s="12" t="s">
        <v>604</v>
      </c>
      <c r="AL30" s="69"/>
    </row>
    <row r="31" spans="1:38" ht="30" x14ac:dyDescent="0.25">
      <c r="B31" s="36"/>
      <c r="C31" s="10" t="s">
        <v>340</v>
      </c>
      <c r="D31" s="60" t="s">
        <v>605</v>
      </c>
      <c r="E31" s="110">
        <v>11</v>
      </c>
      <c r="F31" s="110">
        <v>0</v>
      </c>
      <c r="G31" s="94">
        <v>6</v>
      </c>
      <c r="H31" s="94">
        <v>0</v>
      </c>
      <c r="I31" s="94">
        <v>11</v>
      </c>
      <c r="J31" s="94">
        <v>0</v>
      </c>
      <c r="K31" s="94">
        <v>6</v>
      </c>
      <c r="L31" s="94">
        <v>0</v>
      </c>
      <c r="M31" s="94">
        <v>11</v>
      </c>
      <c r="N31" s="94">
        <v>0</v>
      </c>
      <c r="O31" s="94">
        <v>6</v>
      </c>
      <c r="P31" s="94">
        <v>0</v>
      </c>
      <c r="Q31" s="94">
        <v>11</v>
      </c>
      <c r="R31" s="94">
        <v>0</v>
      </c>
      <c r="S31" s="94">
        <v>6</v>
      </c>
      <c r="T31" s="94">
        <v>0</v>
      </c>
      <c r="U31" s="89">
        <v>11</v>
      </c>
      <c r="V31" s="89">
        <v>0</v>
      </c>
      <c r="W31" s="89">
        <v>6</v>
      </c>
      <c r="X31" s="89">
        <v>0</v>
      </c>
      <c r="Y31" s="94">
        <v>12</v>
      </c>
      <c r="Z31" s="94">
        <v>0</v>
      </c>
      <c r="AA31" s="94">
        <v>8</v>
      </c>
      <c r="AB31" s="94">
        <v>0</v>
      </c>
      <c r="AC31" s="69"/>
      <c r="AD31" s="69"/>
      <c r="AE31" s="69"/>
      <c r="AF31" s="69"/>
      <c r="AG31" s="69"/>
      <c r="AH31" s="69"/>
      <c r="AI31" s="69"/>
      <c r="AJ31" s="69"/>
      <c r="AK31" s="12" t="s">
        <v>605</v>
      </c>
      <c r="AL31" s="69"/>
    </row>
    <row r="32" spans="1:38" ht="30" x14ac:dyDescent="0.25">
      <c r="B32" s="36"/>
      <c r="C32" s="10" t="s">
        <v>576</v>
      </c>
      <c r="D32" s="12" t="s">
        <v>606</v>
      </c>
      <c r="E32" s="110">
        <v>164.5</v>
      </c>
      <c r="F32" s="110">
        <v>0.2</v>
      </c>
      <c r="G32" s="94">
        <v>150.9</v>
      </c>
      <c r="H32" s="94">
        <v>23.3</v>
      </c>
      <c r="I32" s="94">
        <v>164.5</v>
      </c>
      <c r="J32" s="94">
        <v>0.2</v>
      </c>
      <c r="K32" s="94">
        <v>150.9</v>
      </c>
      <c r="L32" s="94">
        <v>23.3</v>
      </c>
      <c r="M32" s="94">
        <v>164.5</v>
      </c>
      <c r="N32" s="94">
        <v>0.2</v>
      </c>
      <c r="O32" s="94">
        <v>150.9</v>
      </c>
      <c r="P32" s="94">
        <v>23.3</v>
      </c>
      <c r="Q32" s="94">
        <v>164.5</v>
      </c>
      <c r="R32" s="94">
        <v>0.2</v>
      </c>
      <c r="S32" s="94">
        <v>150.9</v>
      </c>
      <c r="T32" s="94">
        <v>23.3</v>
      </c>
      <c r="U32" s="89">
        <v>164.5</v>
      </c>
      <c r="V32" s="89">
        <v>0.2</v>
      </c>
      <c r="W32" s="89">
        <v>150.9</v>
      </c>
      <c r="X32" s="89">
        <v>23.3</v>
      </c>
      <c r="Y32" s="94">
        <v>164.6</v>
      </c>
      <c r="Z32" s="94">
        <v>0.2</v>
      </c>
      <c r="AA32" s="94">
        <v>150.9</v>
      </c>
      <c r="AB32" s="94">
        <v>23.3</v>
      </c>
      <c r="AC32" s="69"/>
      <c r="AD32" s="69"/>
      <c r="AE32" s="69"/>
      <c r="AF32" s="69"/>
      <c r="AG32" s="69"/>
      <c r="AH32" s="69"/>
      <c r="AI32" s="69"/>
      <c r="AJ32" s="69"/>
      <c r="AK32" s="12" t="s">
        <v>607</v>
      </c>
      <c r="AL32" s="69"/>
    </row>
    <row r="33" spans="1:38" x14ac:dyDescent="0.25">
      <c r="B33" s="36"/>
      <c r="C33" s="10" t="s">
        <v>577</v>
      </c>
      <c r="D33" s="12" t="s">
        <v>608</v>
      </c>
      <c r="E33" s="110">
        <v>127.6</v>
      </c>
      <c r="F33" s="110">
        <v>0.2</v>
      </c>
      <c r="G33" s="94">
        <v>116.1</v>
      </c>
      <c r="H33" s="94">
        <v>15.9</v>
      </c>
      <c r="I33" s="94">
        <v>127.6</v>
      </c>
      <c r="J33" s="94">
        <v>0.2</v>
      </c>
      <c r="K33" s="94">
        <v>116.1</v>
      </c>
      <c r="L33" s="94">
        <v>15.9</v>
      </c>
      <c r="M33" s="94">
        <v>127.6</v>
      </c>
      <c r="N33" s="94">
        <v>0.2</v>
      </c>
      <c r="O33" s="94">
        <v>116.1</v>
      </c>
      <c r="P33" s="94">
        <v>15.9</v>
      </c>
      <c r="Q33" s="94">
        <v>127.6</v>
      </c>
      <c r="R33" s="94">
        <v>0.2</v>
      </c>
      <c r="S33" s="94">
        <v>116.1</v>
      </c>
      <c r="T33" s="94">
        <v>15.9</v>
      </c>
      <c r="U33" s="89">
        <v>127.6</v>
      </c>
      <c r="V33" s="89">
        <v>0.2</v>
      </c>
      <c r="W33" s="89">
        <v>116.1</v>
      </c>
      <c r="X33" s="89">
        <v>15.9</v>
      </c>
      <c r="Y33" s="94">
        <v>66.900000000000006</v>
      </c>
      <c r="Z33" s="94">
        <v>0</v>
      </c>
      <c r="AA33" s="94">
        <v>81.2</v>
      </c>
      <c r="AB33" s="94">
        <v>15.4</v>
      </c>
      <c r="AC33" s="69"/>
      <c r="AD33" s="69"/>
      <c r="AE33" s="69"/>
      <c r="AF33" s="69"/>
      <c r="AG33" s="69"/>
      <c r="AH33" s="69"/>
      <c r="AI33" s="69"/>
      <c r="AJ33" s="69"/>
      <c r="AK33" s="12" t="s">
        <v>608</v>
      </c>
      <c r="AL33" s="69"/>
    </row>
    <row r="34" spans="1:38" ht="30" x14ac:dyDescent="0.25">
      <c r="B34" s="36"/>
      <c r="C34" s="10" t="s">
        <v>578</v>
      </c>
      <c r="D34" s="12" t="s">
        <v>609</v>
      </c>
      <c r="E34" s="110">
        <v>728.4</v>
      </c>
      <c r="F34" s="110">
        <v>0.5</v>
      </c>
      <c r="G34" s="94">
        <v>419.8</v>
      </c>
      <c r="H34" s="94">
        <v>38.5</v>
      </c>
      <c r="I34" s="94">
        <v>728.4</v>
      </c>
      <c r="J34" s="94">
        <v>0.5</v>
      </c>
      <c r="K34" s="94">
        <v>419.8</v>
      </c>
      <c r="L34" s="94">
        <v>38.5</v>
      </c>
      <c r="M34" s="94">
        <v>728.4</v>
      </c>
      <c r="N34" s="94">
        <v>0.5</v>
      </c>
      <c r="O34" s="94">
        <v>419.8</v>
      </c>
      <c r="P34" s="94">
        <v>38.5</v>
      </c>
      <c r="Q34" s="94">
        <v>728.4</v>
      </c>
      <c r="R34" s="94">
        <v>0.5</v>
      </c>
      <c r="S34" s="94">
        <v>419.8</v>
      </c>
      <c r="T34" s="94">
        <v>38.5</v>
      </c>
      <c r="U34" s="89">
        <v>728.4</v>
      </c>
      <c r="V34" s="89">
        <v>0.5</v>
      </c>
      <c r="W34" s="89">
        <v>419.8</v>
      </c>
      <c r="X34" s="89">
        <v>38.5</v>
      </c>
      <c r="Y34" s="94">
        <v>722.4</v>
      </c>
      <c r="Z34" s="94">
        <v>0.5</v>
      </c>
      <c r="AA34" s="94">
        <v>419.5</v>
      </c>
      <c r="AB34" s="94">
        <v>38.5</v>
      </c>
      <c r="AC34" s="69"/>
      <c r="AD34" s="69"/>
      <c r="AE34" s="69"/>
      <c r="AF34" s="69"/>
      <c r="AG34" s="69"/>
      <c r="AH34" s="69"/>
      <c r="AI34" s="69"/>
      <c r="AJ34" s="69"/>
      <c r="AK34" s="12" t="s">
        <v>610</v>
      </c>
      <c r="AL34" s="69"/>
    </row>
    <row r="35" spans="1:38" x14ac:dyDescent="0.25">
      <c r="B35" s="36"/>
      <c r="C35" s="10" t="s">
        <v>579</v>
      </c>
      <c r="D35" s="12" t="s">
        <v>611</v>
      </c>
      <c r="E35" s="110">
        <v>458.5</v>
      </c>
      <c r="F35" s="110">
        <v>0.3</v>
      </c>
      <c r="G35" s="94">
        <v>323</v>
      </c>
      <c r="H35" s="94">
        <v>29.3</v>
      </c>
      <c r="I35" s="94">
        <v>458.5</v>
      </c>
      <c r="J35" s="94">
        <v>0.3</v>
      </c>
      <c r="K35" s="94">
        <v>323</v>
      </c>
      <c r="L35" s="94">
        <v>29.3</v>
      </c>
      <c r="M35" s="94">
        <v>458.5</v>
      </c>
      <c r="N35" s="94">
        <v>0.3</v>
      </c>
      <c r="O35" s="94">
        <v>323</v>
      </c>
      <c r="P35" s="94">
        <v>29.3</v>
      </c>
      <c r="Q35" s="94">
        <v>458.5</v>
      </c>
      <c r="R35" s="94">
        <v>0.3</v>
      </c>
      <c r="S35" s="94">
        <v>323</v>
      </c>
      <c r="T35" s="94">
        <v>29.3</v>
      </c>
      <c r="U35" s="89">
        <v>458.5</v>
      </c>
      <c r="V35" s="89">
        <v>0.3</v>
      </c>
      <c r="W35" s="89">
        <v>323</v>
      </c>
      <c r="X35" s="89">
        <v>29.3</v>
      </c>
      <c r="Y35" s="94">
        <v>396</v>
      </c>
      <c r="Z35" s="94">
        <v>0</v>
      </c>
      <c r="AA35" s="94">
        <v>324.8</v>
      </c>
      <c r="AB35" s="94">
        <v>32.9</v>
      </c>
      <c r="AC35" s="69"/>
      <c r="AD35" s="69"/>
      <c r="AE35" s="69"/>
      <c r="AF35" s="69"/>
      <c r="AG35" s="69"/>
      <c r="AH35" s="69"/>
      <c r="AI35" s="69"/>
      <c r="AJ35" s="69"/>
      <c r="AK35" s="12" t="s">
        <v>611</v>
      </c>
      <c r="AL35" s="69"/>
    </row>
    <row r="36" spans="1:38" x14ac:dyDescent="0.25">
      <c r="B36" s="36"/>
      <c r="C36" s="10" t="s">
        <v>580</v>
      </c>
      <c r="D36" s="12" t="s">
        <v>613</v>
      </c>
      <c r="E36" s="110">
        <v>22</v>
      </c>
      <c r="F36" s="110">
        <v>0</v>
      </c>
      <c r="G36" s="94">
        <v>18</v>
      </c>
      <c r="H36" s="94">
        <v>2</v>
      </c>
      <c r="I36" s="94">
        <v>22</v>
      </c>
      <c r="J36" s="94">
        <v>0</v>
      </c>
      <c r="K36" s="94">
        <v>18</v>
      </c>
      <c r="L36" s="94">
        <v>2</v>
      </c>
      <c r="M36" s="94">
        <v>22</v>
      </c>
      <c r="N36" s="94">
        <v>0</v>
      </c>
      <c r="O36" s="94">
        <v>18</v>
      </c>
      <c r="P36" s="94">
        <v>2</v>
      </c>
      <c r="Q36" s="94">
        <v>22</v>
      </c>
      <c r="R36" s="94">
        <v>0</v>
      </c>
      <c r="S36" s="94">
        <v>18</v>
      </c>
      <c r="T36" s="94">
        <v>2</v>
      </c>
      <c r="U36" s="89">
        <v>22</v>
      </c>
      <c r="V36" s="89">
        <v>0</v>
      </c>
      <c r="W36" s="89">
        <v>18</v>
      </c>
      <c r="X36" s="89">
        <v>2</v>
      </c>
      <c r="Y36" s="94">
        <v>19</v>
      </c>
      <c r="Z36" s="94">
        <v>0</v>
      </c>
      <c r="AA36" s="94">
        <v>18</v>
      </c>
      <c r="AB36" s="94">
        <v>2</v>
      </c>
      <c r="AC36" s="69"/>
      <c r="AD36" s="69"/>
      <c r="AE36" s="69"/>
      <c r="AF36" s="69"/>
      <c r="AG36" s="69"/>
      <c r="AH36" s="69"/>
      <c r="AI36" s="69"/>
      <c r="AJ36" s="69"/>
      <c r="AK36" s="12" t="s">
        <v>614</v>
      </c>
      <c r="AL36" s="69"/>
    </row>
    <row r="37" spans="1:38" x14ac:dyDescent="0.25">
      <c r="B37" s="36"/>
      <c r="C37" s="10" t="s">
        <v>623</v>
      </c>
      <c r="D37" s="12" t="s">
        <v>616</v>
      </c>
      <c r="E37" s="110">
        <v>9</v>
      </c>
      <c r="F37" s="110">
        <v>0</v>
      </c>
      <c r="G37" s="94">
        <v>16</v>
      </c>
      <c r="H37" s="94">
        <v>1</v>
      </c>
      <c r="I37" s="94">
        <v>9</v>
      </c>
      <c r="J37" s="94">
        <v>0</v>
      </c>
      <c r="K37" s="94">
        <v>16</v>
      </c>
      <c r="L37" s="94">
        <v>1</v>
      </c>
      <c r="M37" s="94">
        <v>9</v>
      </c>
      <c r="N37" s="94">
        <v>0</v>
      </c>
      <c r="O37" s="94">
        <v>16</v>
      </c>
      <c r="P37" s="94">
        <v>1</v>
      </c>
      <c r="Q37" s="94">
        <v>9</v>
      </c>
      <c r="R37" s="94">
        <v>0</v>
      </c>
      <c r="S37" s="94">
        <v>16</v>
      </c>
      <c r="T37" s="94">
        <v>1</v>
      </c>
      <c r="U37" s="89">
        <v>9</v>
      </c>
      <c r="V37" s="89">
        <v>0</v>
      </c>
      <c r="W37" s="89">
        <v>16</v>
      </c>
      <c r="X37" s="89">
        <v>1</v>
      </c>
      <c r="Y37" s="94">
        <v>14</v>
      </c>
      <c r="Z37" s="94">
        <v>0</v>
      </c>
      <c r="AA37" s="94">
        <v>8</v>
      </c>
      <c r="AB37" s="94">
        <v>1</v>
      </c>
      <c r="AC37" s="69"/>
      <c r="AD37" s="69"/>
      <c r="AE37" s="69"/>
      <c r="AF37" s="69"/>
      <c r="AG37" s="69"/>
      <c r="AH37" s="69"/>
      <c r="AI37" s="69"/>
      <c r="AJ37" s="69"/>
      <c r="AK37" s="12" t="s">
        <v>616</v>
      </c>
      <c r="AL37" s="69"/>
    </row>
    <row r="38" spans="1:38" x14ac:dyDescent="0.25">
      <c r="B38" s="36"/>
      <c r="C38" s="10" t="s">
        <v>582</v>
      </c>
      <c r="D38" s="12" t="s">
        <v>618</v>
      </c>
      <c r="E38" s="110">
        <v>0</v>
      </c>
      <c r="F38" s="110">
        <v>0</v>
      </c>
      <c r="G38" s="94">
        <v>0</v>
      </c>
      <c r="H38" s="94">
        <v>0</v>
      </c>
      <c r="I38" s="94">
        <v>0</v>
      </c>
      <c r="J38" s="94">
        <v>0</v>
      </c>
      <c r="K38" s="94">
        <v>0</v>
      </c>
      <c r="L38" s="94">
        <v>0</v>
      </c>
      <c r="M38" s="94">
        <v>0</v>
      </c>
      <c r="N38" s="94">
        <v>0</v>
      </c>
      <c r="O38" s="94">
        <v>0</v>
      </c>
      <c r="P38" s="94">
        <v>0</v>
      </c>
      <c r="Q38" s="94">
        <v>0</v>
      </c>
      <c r="R38" s="94">
        <v>0</v>
      </c>
      <c r="S38" s="94">
        <v>0</v>
      </c>
      <c r="T38" s="94">
        <v>0</v>
      </c>
      <c r="U38" s="89">
        <v>0</v>
      </c>
      <c r="V38" s="89">
        <v>0</v>
      </c>
      <c r="W38" s="89">
        <v>0</v>
      </c>
      <c r="X38" s="89">
        <v>0</v>
      </c>
      <c r="Y38" s="94">
        <v>0</v>
      </c>
      <c r="Z38" s="94">
        <v>0</v>
      </c>
      <c r="AA38" s="94">
        <v>5</v>
      </c>
      <c r="AB38" s="94">
        <v>2</v>
      </c>
      <c r="AC38" s="69"/>
      <c r="AD38" s="69"/>
      <c r="AE38" s="69"/>
      <c r="AF38" s="69"/>
      <c r="AG38" s="69"/>
      <c r="AH38" s="69"/>
      <c r="AI38" s="69"/>
      <c r="AJ38" s="69"/>
      <c r="AK38" s="12" t="s">
        <v>619</v>
      </c>
      <c r="AL38" s="69"/>
    </row>
    <row r="39" spans="1:38" x14ac:dyDescent="0.25">
      <c r="B39" s="36"/>
      <c r="C39" s="10" t="s">
        <v>624</v>
      </c>
      <c r="D39" s="12" t="s">
        <v>621</v>
      </c>
      <c r="E39" s="110">
        <v>0</v>
      </c>
      <c r="F39" s="110">
        <v>0</v>
      </c>
      <c r="G39" s="94">
        <v>0</v>
      </c>
      <c r="H39" s="94">
        <v>0</v>
      </c>
      <c r="I39" s="94">
        <v>0</v>
      </c>
      <c r="J39" s="94">
        <v>0</v>
      </c>
      <c r="K39" s="94">
        <v>0</v>
      </c>
      <c r="L39" s="94">
        <v>0</v>
      </c>
      <c r="M39" s="94">
        <v>0</v>
      </c>
      <c r="N39" s="94">
        <v>0</v>
      </c>
      <c r="O39" s="94">
        <v>0</v>
      </c>
      <c r="P39" s="94">
        <v>0</v>
      </c>
      <c r="Q39" s="94">
        <v>0</v>
      </c>
      <c r="R39" s="94">
        <v>0</v>
      </c>
      <c r="S39" s="94">
        <v>0</v>
      </c>
      <c r="T39" s="94">
        <v>0</v>
      </c>
      <c r="U39" s="89">
        <v>0</v>
      </c>
      <c r="V39" s="89">
        <v>0</v>
      </c>
      <c r="W39" s="89">
        <v>0</v>
      </c>
      <c r="X39" s="89">
        <v>0</v>
      </c>
      <c r="Y39" s="94">
        <v>0</v>
      </c>
      <c r="Z39" s="94">
        <v>0</v>
      </c>
      <c r="AA39" s="94">
        <v>3</v>
      </c>
      <c r="AB39" s="94">
        <v>1</v>
      </c>
      <c r="AC39" s="69"/>
      <c r="AD39" s="69"/>
      <c r="AE39" s="69"/>
      <c r="AF39" s="69"/>
      <c r="AG39" s="69"/>
      <c r="AH39" s="69"/>
      <c r="AI39" s="69"/>
      <c r="AJ39" s="69"/>
      <c r="AK39" s="12" t="s">
        <v>621</v>
      </c>
      <c r="AL39" s="69"/>
    </row>
    <row r="40" spans="1:38" ht="30" x14ac:dyDescent="0.25">
      <c r="A40" s="8" t="s">
        <v>321</v>
      </c>
      <c r="B40" s="36" t="s">
        <v>625</v>
      </c>
      <c r="C40" s="10" t="s">
        <v>149</v>
      </c>
      <c r="D40" s="12" t="s">
        <v>593</v>
      </c>
      <c r="E40" s="110">
        <v>1231.5999999999999</v>
      </c>
      <c r="F40" s="110">
        <v>6.1</v>
      </c>
      <c r="G40" s="94">
        <v>614.20000000000005</v>
      </c>
      <c r="H40" s="94">
        <v>0</v>
      </c>
      <c r="I40" s="94">
        <v>1231.5999999999999</v>
      </c>
      <c r="J40" s="94">
        <v>6.1</v>
      </c>
      <c r="K40" s="94">
        <v>614.20000000000005</v>
      </c>
      <c r="L40" s="94">
        <v>0</v>
      </c>
      <c r="M40" s="94">
        <v>1231.5999999999999</v>
      </c>
      <c r="N40" s="94">
        <v>6.1</v>
      </c>
      <c r="O40" s="94">
        <v>614.20000000000005</v>
      </c>
      <c r="P40" s="94">
        <v>0</v>
      </c>
      <c r="Q40" s="94">
        <v>1231.5999999999999</v>
      </c>
      <c r="R40" s="94">
        <v>6.1</v>
      </c>
      <c r="S40" s="94">
        <v>614.20000000000005</v>
      </c>
      <c r="T40" s="94">
        <v>0</v>
      </c>
      <c r="U40" s="89">
        <v>1231.5999999999999</v>
      </c>
      <c r="V40" s="89">
        <v>6.1</v>
      </c>
      <c r="W40" s="89">
        <v>614.20000000000005</v>
      </c>
      <c r="X40" s="89">
        <v>0</v>
      </c>
      <c r="Y40" s="94">
        <v>1237.5</v>
      </c>
      <c r="Z40" s="94">
        <v>6.1</v>
      </c>
      <c r="AA40" s="94">
        <v>614.5</v>
      </c>
      <c r="AB40" s="94">
        <v>0</v>
      </c>
      <c r="AC40" s="69"/>
      <c r="AD40" s="69"/>
      <c r="AE40" s="69"/>
      <c r="AF40" s="69"/>
      <c r="AG40" s="69"/>
      <c r="AH40" s="69"/>
      <c r="AI40" s="69"/>
      <c r="AJ40" s="69"/>
      <c r="AK40" s="12" t="s">
        <v>594</v>
      </c>
      <c r="AL40" s="69"/>
    </row>
    <row r="41" spans="1:38" x14ac:dyDescent="0.25">
      <c r="B41" s="36"/>
      <c r="C41" s="10" t="s">
        <v>152</v>
      </c>
      <c r="D41" s="12" t="s">
        <v>596</v>
      </c>
      <c r="E41" s="110">
        <v>498.4</v>
      </c>
      <c r="F41" s="110">
        <v>5.3</v>
      </c>
      <c r="G41" s="94">
        <v>429.4</v>
      </c>
      <c r="H41" s="94">
        <v>0</v>
      </c>
      <c r="I41" s="94">
        <v>498.4</v>
      </c>
      <c r="J41" s="94">
        <v>5.3</v>
      </c>
      <c r="K41" s="94">
        <v>429.4</v>
      </c>
      <c r="L41" s="94">
        <v>0</v>
      </c>
      <c r="M41" s="94">
        <v>498.4</v>
      </c>
      <c r="N41" s="94">
        <v>5.3</v>
      </c>
      <c r="O41" s="94">
        <v>429.4</v>
      </c>
      <c r="P41" s="94">
        <v>0</v>
      </c>
      <c r="Q41" s="94">
        <v>498.4</v>
      </c>
      <c r="R41" s="94">
        <v>5.3</v>
      </c>
      <c r="S41" s="94">
        <v>429.4</v>
      </c>
      <c r="T41" s="94">
        <v>0</v>
      </c>
      <c r="U41" s="89">
        <v>498.4</v>
      </c>
      <c r="V41" s="89">
        <v>5.3</v>
      </c>
      <c r="W41" s="89">
        <v>429.4</v>
      </c>
      <c r="X41" s="89">
        <v>0</v>
      </c>
      <c r="Y41" s="94">
        <v>210</v>
      </c>
      <c r="Z41" s="94">
        <v>0.6</v>
      </c>
      <c r="AA41" s="94">
        <v>328</v>
      </c>
      <c r="AB41" s="94">
        <v>0</v>
      </c>
      <c r="AC41" s="69"/>
      <c r="AD41" s="69"/>
      <c r="AE41" s="69"/>
      <c r="AF41" s="69"/>
      <c r="AG41" s="69"/>
      <c r="AH41" s="69"/>
      <c r="AI41" s="69"/>
      <c r="AJ41" s="69"/>
      <c r="AK41" s="12" t="s">
        <v>596</v>
      </c>
      <c r="AL41" s="69"/>
    </row>
    <row r="42" spans="1:38" x14ac:dyDescent="0.25">
      <c r="B42" s="36"/>
      <c r="C42" s="10" t="s">
        <v>155</v>
      </c>
      <c r="D42" s="12" t="s">
        <v>597</v>
      </c>
      <c r="E42" s="110">
        <v>198</v>
      </c>
      <c r="F42" s="110">
        <v>0</v>
      </c>
      <c r="G42" s="94">
        <v>139</v>
      </c>
      <c r="H42" s="94">
        <v>0</v>
      </c>
      <c r="I42" s="94">
        <v>198</v>
      </c>
      <c r="J42" s="94">
        <v>0</v>
      </c>
      <c r="K42" s="94">
        <v>139</v>
      </c>
      <c r="L42" s="94">
        <v>0</v>
      </c>
      <c r="M42" s="94">
        <v>198</v>
      </c>
      <c r="N42" s="94">
        <v>0</v>
      </c>
      <c r="O42" s="94">
        <v>139</v>
      </c>
      <c r="P42" s="94">
        <v>0</v>
      </c>
      <c r="Q42" s="94">
        <v>198</v>
      </c>
      <c r="R42" s="94">
        <v>0</v>
      </c>
      <c r="S42" s="94">
        <v>139</v>
      </c>
      <c r="T42" s="94">
        <v>0</v>
      </c>
      <c r="U42" s="89">
        <v>198</v>
      </c>
      <c r="V42" s="89">
        <v>0</v>
      </c>
      <c r="W42" s="89">
        <v>139</v>
      </c>
      <c r="X42" s="89">
        <v>0</v>
      </c>
      <c r="Y42" s="94">
        <v>198</v>
      </c>
      <c r="Z42" s="94">
        <v>0</v>
      </c>
      <c r="AA42" s="94">
        <v>139</v>
      </c>
      <c r="AB42" s="94">
        <v>0</v>
      </c>
      <c r="AC42" s="69"/>
      <c r="AD42" s="69"/>
      <c r="AE42" s="69"/>
      <c r="AF42" s="69"/>
      <c r="AG42" s="69"/>
      <c r="AH42" s="69"/>
      <c r="AI42" s="69"/>
      <c r="AJ42" s="69"/>
      <c r="AK42" s="12" t="s">
        <v>598</v>
      </c>
      <c r="AL42" s="69"/>
    </row>
    <row r="43" spans="1:38" x14ac:dyDescent="0.25">
      <c r="B43" s="36"/>
      <c r="C43" s="10" t="s">
        <v>274</v>
      </c>
      <c r="D43" s="12" t="s">
        <v>599</v>
      </c>
      <c r="E43" s="110">
        <v>64</v>
      </c>
      <c r="F43" s="110">
        <v>0</v>
      </c>
      <c r="G43" s="94">
        <v>111</v>
      </c>
      <c r="H43" s="94">
        <v>0</v>
      </c>
      <c r="I43" s="94">
        <v>64</v>
      </c>
      <c r="J43" s="94">
        <v>0</v>
      </c>
      <c r="K43" s="94">
        <v>111</v>
      </c>
      <c r="L43" s="94">
        <v>0</v>
      </c>
      <c r="M43" s="94">
        <v>64</v>
      </c>
      <c r="N43" s="94">
        <v>0</v>
      </c>
      <c r="O43" s="94">
        <v>111</v>
      </c>
      <c r="P43" s="94">
        <v>0</v>
      </c>
      <c r="Q43" s="94">
        <v>64</v>
      </c>
      <c r="R43" s="94">
        <v>0</v>
      </c>
      <c r="S43" s="94">
        <v>111</v>
      </c>
      <c r="T43" s="94">
        <v>0</v>
      </c>
      <c r="U43" s="89">
        <v>64</v>
      </c>
      <c r="V43" s="89">
        <v>0</v>
      </c>
      <c r="W43" s="89">
        <v>111</v>
      </c>
      <c r="X43" s="89">
        <v>0</v>
      </c>
      <c r="Y43" s="94">
        <v>80</v>
      </c>
      <c r="Z43" s="94">
        <v>0</v>
      </c>
      <c r="AA43" s="94">
        <v>86</v>
      </c>
      <c r="AB43" s="94">
        <v>0</v>
      </c>
      <c r="AC43" s="69"/>
      <c r="AD43" s="69"/>
      <c r="AE43" s="69"/>
      <c r="AF43" s="69"/>
      <c r="AG43" s="69"/>
      <c r="AH43" s="69"/>
      <c r="AI43" s="69"/>
      <c r="AJ43" s="69"/>
      <c r="AK43" s="12" t="s">
        <v>599</v>
      </c>
      <c r="AL43" s="69"/>
    </row>
    <row r="44" spans="1:38" x14ac:dyDescent="0.25">
      <c r="B44" s="36"/>
      <c r="C44" s="10" t="s">
        <v>276</v>
      </c>
      <c r="D44" s="12" t="s">
        <v>600</v>
      </c>
      <c r="E44" s="110">
        <v>7663</v>
      </c>
      <c r="F44" s="110">
        <v>14</v>
      </c>
      <c r="G44" s="94">
        <v>4577</v>
      </c>
      <c r="H44" s="94">
        <v>0</v>
      </c>
      <c r="I44" s="94">
        <v>7663</v>
      </c>
      <c r="J44" s="94">
        <v>14</v>
      </c>
      <c r="K44" s="94">
        <v>4577</v>
      </c>
      <c r="L44" s="94">
        <v>0</v>
      </c>
      <c r="M44" s="94">
        <v>7663</v>
      </c>
      <c r="N44" s="94">
        <v>14</v>
      </c>
      <c r="O44" s="94">
        <v>4577</v>
      </c>
      <c r="P44" s="94">
        <v>0</v>
      </c>
      <c r="Q44" s="94">
        <v>7663</v>
      </c>
      <c r="R44" s="94">
        <v>14</v>
      </c>
      <c r="S44" s="94">
        <v>4577</v>
      </c>
      <c r="T44" s="94">
        <v>0</v>
      </c>
      <c r="U44" s="89">
        <v>7663</v>
      </c>
      <c r="V44" s="89">
        <v>14</v>
      </c>
      <c r="W44" s="89">
        <v>4577</v>
      </c>
      <c r="X44" s="89">
        <v>0</v>
      </c>
      <c r="Y44" s="94">
        <v>7706</v>
      </c>
      <c r="Z44" s="94">
        <v>14</v>
      </c>
      <c r="AA44" s="94">
        <v>4577</v>
      </c>
      <c r="AB44" s="94">
        <v>0</v>
      </c>
      <c r="AC44" s="69"/>
      <c r="AD44" s="69"/>
      <c r="AE44" s="69"/>
      <c r="AF44" s="69"/>
      <c r="AG44" s="69"/>
      <c r="AH44" s="69"/>
      <c r="AI44" s="69"/>
      <c r="AJ44" s="69"/>
      <c r="AK44" s="12" t="s">
        <v>601</v>
      </c>
      <c r="AL44" s="69"/>
    </row>
    <row r="45" spans="1:38" x14ac:dyDescent="0.25">
      <c r="B45" s="36"/>
      <c r="C45" s="10" t="s">
        <v>626</v>
      </c>
      <c r="D45" s="60" t="s">
        <v>602</v>
      </c>
      <c r="E45" s="110">
        <v>2841</v>
      </c>
      <c r="F45" s="110">
        <v>13</v>
      </c>
      <c r="G45" s="94">
        <v>3965</v>
      </c>
      <c r="H45" s="94">
        <v>0</v>
      </c>
      <c r="I45" s="94">
        <v>2841</v>
      </c>
      <c r="J45" s="94">
        <v>13</v>
      </c>
      <c r="K45" s="94">
        <v>3965</v>
      </c>
      <c r="L45" s="94">
        <v>0</v>
      </c>
      <c r="M45" s="94">
        <v>2841</v>
      </c>
      <c r="N45" s="94">
        <v>13</v>
      </c>
      <c r="O45" s="94">
        <v>3965</v>
      </c>
      <c r="P45" s="94">
        <v>0</v>
      </c>
      <c r="Q45" s="94">
        <v>2841</v>
      </c>
      <c r="R45" s="94">
        <v>13</v>
      </c>
      <c r="S45" s="94">
        <v>3965</v>
      </c>
      <c r="T45" s="94">
        <v>0</v>
      </c>
      <c r="U45" s="89">
        <v>2841</v>
      </c>
      <c r="V45" s="89">
        <v>13</v>
      </c>
      <c r="W45" s="89">
        <v>3965</v>
      </c>
      <c r="X45" s="89">
        <v>0</v>
      </c>
      <c r="Y45" s="94">
        <v>3070</v>
      </c>
      <c r="Z45" s="94">
        <v>0</v>
      </c>
      <c r="AA45" s="94">
        <v>3825</v>
      </c>
      <c r="AB45" s="94">
        <v>0</v>
      </c>
      <c r="AC45" s="69"/>
      <c r="AD45" s="69"/>
      <c r="AE45" s="69"/>
      <c r="AF45" s="69"/>
      <c r="AG45" s="69"/>
      <c r="AH45" s="69"/>
      <c r="AI45" s="69"/>
      <c r="AJ45" s="69"/>
      <c r="AK45" s="12" t="s">
        <v>602</v>
      </c>
      <c r="AL45" s="69"/>
    </row>
    <row r="46" spans="1:38" ht="30" x14ac:dyDescent="0.25">
      <c r="B46" s="36"/>
      <c r="C46" s="10" t="s">
        <v>627</v>
      </c>
      <c r="D46" s="60" t="s">
        <v>603</v>
      </c>
      <c r="E46" s="110">
        <v>7</v>
      </c>
      <c r="F46" s="110">
        <v>0</v>
      </c>
      <c r="G46" s="94">
        <v>2</v>
      </c>
      <c r="H46" s="94">
        <v>0</v>
      </c>
      <c r="I46" s="94">
        <v>7</v>
      </c>
      <c r="J46" s="94">
        <v>0</v>
      </c>
      <c r="K46" s="94">
        <v>2</v>
      </c>
      <c r="L46" s="94">
        <v>0</v>
      </c>
      <c r="M46" s="94">
        <v>7</v>
      </c>
      <c r="N46" s="94">
        <v>0</v>
      </c>
      <c r="O46" s="94">
        <v>2</v>
      </c>
      <c r="P46" s="94">
        <v>0</v>
      </c>
      <c r="Q46" s="94">
        <v>7</v>
      </c>
      <c r="R46" s="94">
        <v>0</v>
      </c>
      <c r="S46" s="94">
        <v>2</v>
      </c>
      <c r="T46" s="94">
        <v>0</v>
      </c>
      <c r="U46" s="89">
        <v>7</v>
      </c>
      <c r="V46" s="89">
        <v>0</v>
      </c>
      <c r="W46" s="89">
        <v>2</v>
      </c>
      <c r="X46" s="89">
        <v>0</v>
      </c>
      <c r="Y46" s="94">
        <v>7</v>
      </c>
      <c r="Z46" s="94">
        <v>0</v>
      </c>
      <c r="AA46" s="94">
        <v>2</v>
      </c>
      <c r="AB46" s="94">
        <v>0</v>
      </c>
      <c r="AC46" s="69"/>
      <c r="AD46" s="69"/>
      <c r="AE46" s="69"/>
      <c r="AF46" s="69"/>
      <c r="AG46" s="69"/>
      <c r="AH46" s="69"/>
      <c r="AI46" s="69"/>
      <c r="AJ46" s="69"/>
      <c r="AK46" s="12" t="s">
        <v>604</v>
      </c>
      <c r="AL46" s="69"/>
    </row>
    <row r="47" spans="1:38" ht="30" x14ac:dyDescent="0.25">
      <c r="B47" s="36"/>
      <c r="C47" s="10" t="s">
        <v>628</v>
      </c>
      <c r="D47" s="60" t="s">
        <v>605</v>
      </c>
      <c r="E47" s="110">
        <v>1</v>
      </c>
      <c r="F47" s="110">
        <v>0</v>
      </c>
      <c r="G47" s="94">
        <v>2</v>
      </c>
      <c r="H47" s="94">
        <v>0</v>
      </c>
      <c r="I47" s="94">
        <v>1</v>
      </c>
      <c r="J47" s="94">
        <v>0</v>
      </c>
      <c r="K47" s="94">
        <v>2</v>
      </c>
      <c r="L47" s="94">
        <v>0</v>
      </c>
      <c r="M47" s="94">
        <v>1</v>
      </c>
      <c r="N47" s="94">
        <v>0</v>
      </c>
      <c r="O47" s="94">
        <v>2</v>
      </c>
      <c r="P47" s="94">
        <v>0</v>
      </c>
      <c r="Q47" s="94">
        <v>1</v>
      </c>
      <c r="R47" s="94">
        <v>0</v>
      </c>
      <c r="S47" s="94">
        <v>2</v>
      </c>
      <c r="T47" s="94">
        <v>0</v>
      </c>
      <c r="U47" s="89">
        <v>1</v>
      </c>
      <c r="V47" s="89">
        <v>0</v>
      </c>
      <c r="W47" s="89">
        <v>2</v>
      </c>
      <c r="X47" s="89">
        <v>0</v>
      </c>
      <c r="Y47" s="94">
        <v>4</v>
      </c>
      <c r="Z47" s="94">
        <v>0</v>
      </c>
      <c r="AA47" s="94">
        <v>1</v>
      </c>
      <c r="AB47" s="94">
        <v>0</v>
      </c>
      <c r="AC47" s="69"/>
      <c r="AD47" s="69"/>
      <c r="AE47" s="69"/>
      <c r="AF47" s="69"/>
      <c r="AG47" s="69"/>
      <c r="AH47" s="69"/>
      <c r="AI47" s="69"/>
      <c r="AJ47" s="69"/>
      <c r="AK47" s="12" t="s">
        <v>605</v>
      </c>
      <c r="AL47" s="69"/>
    </row>
    <row r="48" spans="1:38" ht="30" x14ac:dyDescent="0.25">
      <c r="B48" s="36"/>
      <c r="C48" s="10" t="s">
        <v>629</v>
      </c>
      <c r="D48" s="12" t="s">
        <v>606</v>
      </c>
      <c r="E48" s="110">
        <v>217.3</v>
      </c>
      <c r="F48" s="110">
        <v>1</v>
      </c>
      <c r="G48" s="94">
        <v>169.3</v>
      </c>
      <c r="H48" s="94">
        <v>0</v>
      </c>
      <c r="I48" s="94">
        <v>217.3</v>
      </c>
      <c r="J48" s="94">
        <v>1</v>
      </c>
      <c r="K48" s="94">
        <v>169.3</v>
      </c>
      <c r="L48" s="94">
        <v>0</v>
      </c>
      <c r="M48" s="94">
        <v>217.3</v>
      </c>
      <c r="N48" s="94">
        <v>1</v>
      </c>
      <c r="O48" s="94">
        <v>169.3</v>
      </c>
      <c r="P48" s="94">
        <v>0</v>
      </c>
      <c r="Q48" s="94">
        <v>217.3</v>
      </c>
      <c r="R48" s="94">
        <v>1</v>
      </c>
      <c r="S48" s="94">
        <v>169.3</v>
      </c>
      <c r="T48" s="94">
        <v>0</v>
      </c>
      <c r="U48" s="89">
        <v>217.3</v>
      </c>
      <c r="V48" s="89">
        <v>1</v>
      </c>
      <c r="W48" s="89">
        <v>169.3</v>
      </c>
      <c r="X48" s="89">
        <v>0</v>
      </c>
      <c r="Y48" s="94">
        <v>217.1</v>
      </c>
      <c r="Z48" s="94">
        <v>1</v>
      </c>
      <c r="AA48" s="94">
        <v>169.3</v>
      </c>
      <c r="AB48" s="94">
        <v>0</v>
      </c>
      <c r="AC48" s="69"/>
      <c r="AD48" s="69"/>
      <c r="AE48" s="69"/>
      <c r="AF48" s="69"/>
      <c r="AG48" s="69"/>
      <c r="AH48" s="69"/>
      <c r="AI48" s="69"/>
      <c r="AJ48" s="69"/>
      <c r="AK48" s="12" t="s">
        <v>607</v>
      </c>
      <c r="AL48" s="69"/>
    </row>
    <row r="49" spans="2:38" x14ac:dyDescent="0.25">
      <c r="B49" s="36"/>
      <c r="C49" s="10" t="s">
        <v>630</v>
      </c>
      <c r="D49" s="12" t="s">
        <v>608</v>
      </c>
      <c r="E49" s="110">
        <v>90.1</v>
      </c>
      <c r="F49" s="110">
        <v>0.6</v>
      </c>
      <c r="G49" s="94">
        <v>77.5</v>
      </c>
      <c r="H49" s="94">
        <v>0</v>
      </c>
      <c r="I49" s="94">
        <v>90.1</v>
      </c>
      <c r="J49" s="94">
        <v>0.6</v>
      </c>
      <c r="K49" s="94">
        <v>77.5</v>
      </c>
      <c r="L49" s="94">
        <v>0</v>
      </c>
      <c r="M49" s="94">
        <v>90.1</v>
      </c>
      <c r="N49" s="94">
        <v>0.6</v>
      </c>
      <c r="O49" s="94">
        <v>77.5</v>
      </c>
      <c r="P49" s="94">
        <v>0</v>
      </c>
      <c r="Q49" s="94">
        <v>90.1</v>
      </c>
      <c r="R49" s="94">
        <v>0.6</v>
      </c>
      <c r="S49" s="94">
        <v>77.5</v>
      </c>
      <c r="T49" s="94">
        <v>0</v>
      </c>
      <c r="U49" s="89">
        <v>90.1</v>
      </c>
      <c r="V49" s="89">
        <v>0.6</v>
      </c>
      <c r="W49" s="89">
        <v>77.5</v>
      </c>
      <c r="X49" s="89">
        <v>0</v>
      </c>
      <c r="Y49" s="94">
        <v>23</v>
      </c>
      <c r="Z49" s="94">
        <v>0</v>
      </c>
      <c r="AA49" s="94">
        <v>57.4</v>
      </c>
      <c r="AB49" s="94">
        <v>0</v>
      </c>
      <c r="AC49" s="69"/>
      <c r="AD49" s="69"/>
      <c r="AE49" s="69"/>
      <c r="AF49" s="69"/>
      <c r="AG49" s="69"/>
      <c r="AH49" s="69"/>
      <c r="AI49" s="69"/>
      <c r="AJ49" s="69"/>
      <c r="AK49" s="12" t="s">
        <v>608</v>
      </c>
      <c r="AL49" s="69"/>
    </row>
    <row r="50" spans="2:38" ht="30" x14ac:dyDescent="0.25">
      <c r="B50" s="36"/>
      <c r="C50" s="10" t="s">
        <v>631</v>
      </c>
      <c r="D50" s="12" t="s">
        <v>609</v>
      </c>
      <c r="E50" s="110">
        <v>937.9</v>
      </c>
      <c r="F50" s="110">
        <v>4.8</v>
      </c>
      <c r="G50" s="94">
        <v>356.7</v>
      </c>
      <c r="H50" s="94">
        <v>0</v>
      </c>
      <c r="I50" s="94">
        <v>937.9</v>
      </c>
      <c r="J50" s="94">
        <v>4.8</v>
      </c>
      <c r="K50" s="94">
        <v>356.7</v>
      </c>
      <c r="L50" s="94">
        <v>0</v>
      </c>
      <c r="M50" s="94">
        <v>937.9</v>
      </c>
      <c r="N50" s="94">
        <v>4.8</v>
      </c>
      <c r="O50" s="94">
        <v>356.7</v>
      </c>
      <c r="P50" s="94">
        <v>0</v>
      </c>
      <c r="Q50" s="94">
        <v>937.9</v>
      </c>
      <c r="R50" s="94">
        <v>4.8</v>
      </c>
      <c r="S50" s="94">
        <v>356.7</v>
      </c>
      <c r="T50" s="94">
        <v>0</v>
      </c>
      <c r="U50" s="89">
        <v>937.9</v>
      </c>
      <c r="V50" s="89">
        <v>4.8</v>
      </c>
      <c r="W50" s="89">
        <v>356.7</v>
      </c>
      <c r="X50" s="89">
        <v>0</v>
      </c>
      <c r="Y50" s="94">
        <v>942.8</v>
      </c>
      <c r="Z50" s="94">
        <v>4.8</v>
      </c>
      <c r="AA50" s="94">
        <v>356.3</v>
      </c>
      <c r="AB50" s="94">
        <v>0</v>
      </c>
      <c r="AC50" s="69"/>
      <c r="AD50" s="69"/>
      <c r="AE50" s="69"/>
      <c r="AF50" s="69"/>
      <c r="AG50" s="69"/>
      <c r="AH50" s="69"/>
      <c r="AI50" s="69"/>
      <c r="AJ50" s="69"/>
      <c r="AK50" s="12" t="s">
        <v>610</v>
      </c>
      <c r="AL50" s="69"/>
    </row>
    <row r="51" spans="2:38" x14ac:dyDescent="0.25">
      <c r="B51" s="36"/>
      <c r="C51" s="10" t="s">
        <v>632</v>
      </c>
      <c r="D51" s="12" t="s">
        <v>611</v>
      </c>
      <c r="E51" s="110">
        <v>378</v>
      </c>
      <c r="F51" s="110">
        <v>4.4000000000000004</v>
      </c>
      <c r="G51" s="94">
        <v>275.60000000000002</v>
      </c>
      <c r="H51" s="94">
        <v>0</v>
      </c>
      <c r="I51" s="94">
        <v>378</v>
      </c>
      <c r="J51" s="94">
        <v>4.4000000000000004</v>
      </c>
      <c r="K51" s="94">
        <v>275.60000000000002</v>
      </c>
      <c r="L51" s="94">
        <v>0</v>
      </c>
      <c r="M51" s="94">
        <v>378</v>
      </c>
      <c r="N51" s="94">
        <v>4.4000000000000004</v>
      </c>
      <c r="O51" s="94">
        <v>275.60000000000002</v>
      </c>
      <c r="P51" s="94">
        <v>0</v>
      </c>
      <c r="Q51" s="94">
        <v>378</v>
      </c>
      <c r="R51" s="94">
        <v>4.4000000000000004</v>
      </c>
      <c r="S51" s="94">
        <v>275.60000000000002</v>
      </c>
      <c r="T51" s="94">
        <v>0</v>
      </c>
      <c r="U51" s="89">
        <v>378</v>
      </c>
      <c r="V51" s="89">
        <v>4.4000000000000004</v>
      </c>
      <c r="W51" s="89">
        <v>275.60000000000002</v>
      </c>
      <c r="X51" s="89">
        <v>0</v>
      </c>
      <c r="Y51" s="94">
        <v>165.1</v>
      </c>
      <c r="Z51" s="94">
        <v>0.3</v>
      </c>
      <c r="AA51" s="94">
        <v>208.3</v>
      </c>
      <c r="AB51" s="94">
        <v>0</v>
      </c>
      <c r="AC51" s="69"/>
      <c r="AD51" s="69"/>
      <c r="AE51" s="69"/>
      <c r="AF51" s="69"/>
      <c r="AG51" s="69"/>
      <c r="AH51" s="69"/>
      <c r="AI51" s="69"/>
      <c r="AJ51" s="69"/>
      <c r="AK51" s="12" t="s">
        <v>611</v>
      </c>
      <c r="AL51" s="69"/>
    </row>
    <row r="52" spans="2:38" x14ac:dyDescent="0.25">
      <c r="B52" s="36"/>
      <c r="C52" s="10" t="s">
        <v>633</v>
      </c>
      <c r="D52" s="12" t="s">
        <v>613</v>
      </c>
      <c r="E52" s="110">
        <v>36</v>
      </c>
      <c r="F52" s="110">
        <v>0</v>
      </c>
      <c r="G52" s="94">
        <v>14</v>
      </c>
      <c r="H52" s="94">
        <v>0</v>
      </c>
      <c r="I52" s="94">
        <v>36</v>
      </c>
      <c r="J52" s="94">
        <v>0</v>
      </c>
      <c r="K52" s="94">
        <v>14</v>
      </c>
      <c r="L52" s="94">
        <v>0</v>
      </c>
      <c r="M52" s="94">
        <v>36</v>
      </c>
      <c r="N52" s="94">
        <v>0</v>
      </c>
      <c r="O52" s="94">
        <v>14</v>
      </c>
      <c r="P52" s="94">
        <v>0</v>
      </c>
      <c r="Q52" s="94">
        <v>36</v>
      </c>
      <c r="R52" s="94">
        <v>0</v>
      </c>
      <c r="S52" s="94">
        <v>14</v>
      </c>
      <c r="T52" s="94">
        <v>0</v>
      </c>
      <c r="U52" s="89">
        <v>36</v>
      </c>
      <c r="V52" s="89">
        <v>0</v>
      </c>
      <c r="W52" s="89">
        <v>14</v>
      </c>
      <c r="X52" s="89">
        <v>0</v>
      </c>
      <c r="Y52" s="94">
        <v>13</v>
      </c>
      <c r="Z52" s="94">
        <v>0</v>
      </c>
      <c r="AA52" s="94">
        <v>14</v>
      </c>
      <c r="AB52" s="94">
        <v>0</v>
      </c>
      <c r="AC52" s="69"/>
      <c r="AD52" s="69"/>
      <c r="AE52" s="69"/>
      <c r="AF52" s="69"/>
      <c r="AG52" s="69"/>
      <c r="AH52" s="69"/>
      <c r="AI52" s="69"/>
      <c r="AJ52" s="69"/>
      <c r="AK52" s="12" t="s">
        <v>614</v>
      </c>
      <c r="AL52" s="69"/>
    </row>
    <row r="53" spans="2:38" x14ac:dyDescent="0.25">
      <c r="B53" s="36"/>
      <c r="C53" s="10" t="s">
        <v>634</v>
      </c>
      <c r="D53" s="12" t="s">
        <v>616</v>
      </c>
      <c r="E53" s="110">
        <v>6</v>
      </c>
      <c r="F53" s="110">
        <v>0</v>
      </c>
      <c r="G53" s="94">
        <v>9</v>
      </c>
      <c r="H53" s="94">
        <v>0</v>
      </c>
      <c r="I53" s="94">
        <v>6</v>
      </c>
      <c r="J53" s="94">
        <v>0</v>
      </c>
      <c r="K53" s="94">
        <v>9</v>
      </c>
      <c r="L53" s="94">
        <v>0</v>
      </c>
      <c r="M53" s="94">
        <v>6</v>
      </c>
      <c r="N53" s="94">
        <v>0</v>
      </c>
      <c r="O53" s="94">
        <v>9</v>
      </c>
      <c r="P53" s="94">
        <v>0</v>
      </c>
      <c r="Q53" s="94">
        <v>6</v>
      </c>
      <c r="R53" s="94">
        <v>0</v>
      </c>
      <c r="S53" s="94">
        <v>9</v>
      </c>
      <c r="T53" s="94">
        <v>0</v>
      </c>
      <c r="U53" s="89">
        <v>6</v>
      </c>
      <c r="V53" s="89">
        <v>0</v>
      </c>
      <c r="W53" s="89">
        <v>9</v>
      </c>
      <c r="X53" s="89">
        <v>0</v>
      </c>
      <c r="Y53" s="94">
        <v>5</v>
      </c>
      <c r="Z53" s="94">
        <v>0</v>
      </c>
      <c r="AA53" s="94">
        <v>8</v>
      </c>
      <c r="AB53" s="94">
        <v>0</v>
      </c>
      <c r="AC53" s="69"/>
      <c r="AD53" s="69"/>
      <c r="AE53" s="69"/>
      <c r="AF53" s="69"/>
      <c r="AG53" s="69"/>
      <c r="AH53" s="69"/>
      <c r="AI53" s="69"/>
      <c r="AJ53" s="69"/>
      <c r="AK53" s="12" t="s">
        <v>616</v>
      </c>
      <c r="AL53" s="69"/>
    </row>
    <row r="54" spans="2:38" x14ac:dyDescent="0.25">
      <c r="B54" s="36"/>
      <c r="C54" s="10" t="s">
        <v>635</v>
      </c>
      <c r="D54" s="12" t="s">
        <v>618</v>
      </c>
      <c r="E54" s="110">
        <v>0</v>
      </c>
      <c r="F54" s="110">
        <v>0</v>
      </c>
      <c r="G54" s="94">
        <v>0</v>
      </c>
      <c r="H54" s="94">
        <v>0</v>
      </c>
      <c r="I54" s="94">
        <v>0</v>
      </c>
      <c r="J54" s="94">
        <v>0</v>
      </c>
      <c r="K54" s="94">
        <v>0</v>
      </c>
      <c r="L54" s="94">
        <v>0</v>
      </c>
      <c r="M54" s="94">
        <v>0</v>
      </c>
      <c r="N54" s="94">
        <v>0</v>
      </c>
      <c r="O54" s="94">
        <v>0</v>
      </c>
      <c r="P54" s="94">
        <v>0</v>
      </c>
      <c r="Q54" s="94">
        <v>0</v>
      </c>
      <c r="R54" s="94">
        <v>0</v>
      </c>
      <c r="S54" s="94">
        <v>0</v>
      </c>
      <c r="T54" s="94">
        <v>0</v>
      </c>
      <c r="U54" s="89">
        <v>0</v>
      </c>
      <c r="V54" s="89">
        <v>0</v>
      </c>
      <c r="W54" s="89">
        <v>0</v>
      </c>
      <c r="X54" s="89">
        <v>0</v>
      </c>
      <c r="Y54" s="94">
        <v>0</v>
      </c>
      <c r="Z54" s="94">
        <v>0</v>
      </c>
      <c r="AA54" s="94">
        <v>5</v>
      </c>
      <c r="AB54" s="94">
        <v>0</v>
      </c>
      <c r="AC54" s="69"/>
      <c r="AD54" s="69"/>
      <c r="AE54" s="69"/>
      <c r="AF54" s="69"/>
      <c r="AG54" s="69"/>
      <c r="AH54" s="69"/>
      <c r="AI54" s="69"/>
      <c r="AJ54" s="69"/>
      <c r="AK54" s="12" t="s">
        <v>619</v>
      </c>
      <c r="AL54" s="69"/>
    </row>
    <row r="55" spans="2:38" x14ac:dyDescent="0.25">
      <c r="B55" s="36"/>
      <c r="C55" s="10" t="s">
        <v>636</v>
      </c>
      <c r="D55" s="12" t="s">
        <v>621</v>
      </c>
      <c r="E55" s="110">
        <v>0</v>
      </c>
      <c r="F55" s="110">
        <v>0</v>
      </c>
      <c r="G55" s="94">
        <v>0</v>
      </c>
      <c r="H55" s="94">
        <v>0</v>
      </c>
      <c r="I55" s="94">
        <v>0</v>
      </c>
      <c r="J55" s="94">
        <v>0</v>
      </c>
      <c r="K55" s="94">
        <v>0</v>
      </c>
      <c r="L55" s="94">
        <v>0</v>
      </c>
      <c r="M55" s="94">
        <v>0</v>
      </c>
      <c r="N55" s="94">
        <v>0</v>
      </c>
      <c r="O55" s="94">
        <v>0</v>
      </c>
      <c r="P55" s="94">
        <v>0</v>
      </c>
      <c r="Q55" s="94">
        <v>0</v>
      </c>
      <c r="R55" s="94">
        <v>0</v>
      </c>
      <c r="S55" s="94">
        <v>0</v>
      </c>
      <c r="T55" s="94">
        <v>0</v>
      </c>
      <c r="U55" s="89">
        <v>0</v>
      </c>
      <c r="V55" s="89">
        <v>0</v>
      </c>
      <c r="W55" s="89">
        <v>0</v>
      </c>
      <c r="X55" s="89">
        <v>0</v>
      </c>
      <c r="Y55" s="94">
        <v>0</v>
      </c>
      <c r="Z55" s="94">
        <v>0</v>
      </c>
      <c r="AA55" s="94">
        <v>1</v>
      </c>
      <c r="AB55" s="94">
        <v>0</v>
      </c>
      <c r="AC55" s="69"/>
      <c r="AD55" s="69"/>
      <c r="AE55" s="69"/>
      <c r="AF55" s="69"/>
      <c r="AG55" s="69"/>
      <c r="AH55" s="69"/>
      <c r="AI55" s="69"/>
      <c r="AJ55" s="69"/>
      <c r="AK55" s="12" t="s">
        <v>621</v>
      </c>
      <c r="AL55" s="6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3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view="pageBreakPreview" zoomScale="60" zoomScaleNormal="100" zoomScalePageLayoutView="60" workbookViewId="0">
      <selection activeCell="C5" sqref="C5"/>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3" width="9.42578125" style="8" customWidth="1"/>
    <col min="14" max="14" width="11.28515625" style="8" bestFit="1" customWidth="1"/>
    <col min="15" max="16" width="10.42578125" style="8" bestFit="1" customWidth="1"/>
    <col min="17" max="17" width="66.140625" style="1" customWidth="1"/>
    <col min="18" max="18" width="52.28515625" style="8" customWidth="1"/>
    <col min="19" max="16384" width="9.140625" style="8"/>
  </cols>
  <sheetData>
    <row r="1" spans="1:18" ht="15.75" thickBot="1" x14ac:dyDescent="0.3"/>
    <row r="2" spans="1:18" x14ac:dyDescent="0.25">
      <c r="B2" s="14" t="s">
        <v>48</v>
      </c>
      <c r="C2" s="17" t="str">
        <f>IF('Quarterly Submission Guide'!$D$20 = "", "",'Quarterly Submission Guide'!$D$20)</f>
        <v>PacifiCorp</v>
      </c>
      <c r="D2" s="8" t="s">
        <v>55</v>
      </c>
    </row>
    <row r="3" spans="1:18" x14ac:dyDescent="0.25">
      <c r="B3" s="15" t="s">
        <v>56</v>
      </c>
      <c r="C3" s="42">
        <v>9</v>
      </c>
      <c r="D3" s="2" t="s">
        <v>637</v>
      </c>
    </row>
    <row r="4" spans="1:18" ht="15.75" thickBot="1" x14ac:dyDescent="0.3">
      <c r="B4" s="16" t="s">
        <v>54</v>
      </c>
      <c r="C4" s="28">
        <v>44259</v>
      </c>
      <c r="D4" s="8" t="s">
        <v>638</v>
      </c>
    </row>
    <row r="5" spans="1:18" x14ac:dyDescent="0.25">
      <c r="D5" s="65"/>
      <c r="E5" s="40" t="s">
        <v>567</v>
      </c>
      <c r="F5" s="40"/>
      <c r="G5" s="40"/>
      <c r="H5" s="40"/>
      <c r="I5" s="41" t="s">
        <v>568</v>
      </c>
      <c r="J5" s="41"/>
      <c r="K5" s="41"/>
      <c r="L5" s="41"/>
      <c r="M5" s="41"/>
      <c r="N5" s="41"/>
      <c r="O5" s="41"/>
      <c r="P5" s="41"/>
    </row>
    <row r="6" spans="1:18" ht="18" customHeight="1" x14ac:dyDescent="0.25">
      <c r="B6" s="3" t="s">
        <v>639</v>
      </c>
      <c r="C6" s="2"/>
      <c r="D6" s="2"/>
      <c r="E6" s="2" t="s">
        <v>570</v>
      </c>
      <c r="F6" s="2" t="s">
        <v>571</v>
      </c>
      <c r="G6" s="2" t="s">
        <v>572</v>
      </c>
      <c r="H6" s="2" t="s">
        <v>573</v>
      </c>
      <c r="I6" s="2" t="s">
        <v>570</v>
      </c>
      <c r="J6" s="2" t="s">
        <v>571</v>
      </c>
      <c r="K6" s="2" t="s">
        <v>572</v>
      </c>
      <c r="L6" s="2" t="s">
        <v>573</v>
      </c>
      <c r="M6" s="2" t="s">
        <v>570</v>
      </c>
      <c r="N6" s="2" t="s">
        <v>571</v>
      </c>
      <c r="O6" s="2" t="s">
        <v>572</v>
      </c>
      <c r="P6" s="2" t="s">
        <v>573</v>
      </c>
      <c r="Q6" s="7"/>
      <c r="R6" s="2"/>
    </row>
    <row r="7" spans="1:18" x14ac:dyDescent="0.25">
      <c r="B7" s="5" t="s">
        <v>60</v>
      </c>
      <c r="C7" s="6" t="s">
        <v>61</v>
      </c>
      <c r="D7" s="6" t="s">
        <v>159</v>
      </c>
      <c r="E7" s="6">
        <v>2020</v>
      </c>
      <c r="F7" s="6">
        <v>2020</v>
      </c>
      <c r="G7" s="6">
        <v>2020</v>
      </c>
      <c r="H7" s="6">
        <v>2020</v>
      </c>
      <c r="I7" s="6">
        <v>2021</v>
      </c>
      <c r="J7" s="6">
        <v>2021</v>
      </c>
      <c r="K7" s="6">
        <v>2021</v>
      </c>
      <c r="L7" s="6">
        <v>2021</v>
      </c>
      <c r="M7" s="6">
        <v>2022</v>
      </c>
      <c r="N7" s="6">
        <v>2022</v>
      </c>
      <c r="O7" s="6">
        <v>2022</v>
      </c>
      <c r="P7" s="6">
        <v>2022</v>
      </c>
      <c r="Q7" s="5" t="s">
        <v>63</v>
      </c>
      <c r="R7" s="6" t="s">
        <v>64</v>
      </c>
    </row>
    <row r="8" spans="1:18" ht="30" customHeight="1" x14ac:dyDescent="0.25">
      <c r="A8" s="8" t="s">
        <v>321</v>
      </c>
      <c r="B8" s="35" t="s">
        <v>640</v>
      </c>
      <c r="C8" s="9" t="s">
        <v>66</v>
      </c>
      <c r="D8" s="12" t="s">
        <v>606</v>
      </c>
      <c r="E8" s="88">
        <v>0</v>
      </c>
      <c r="F8" s="88">
        <v>0</v>
      </c>
      <c r="G8" s="88">
        <v>0</v>
      </c>
      <c r="H8" s="88">
        <v>0</v>
      </c>
      <c r="I8" s="106">
        <v>0</v>
      </c>
      <c r="J8" s="106">
        <v>0</v>
      </c>
      <c r="K8" s="106">
        <v>0</v>
      </c>
      <c r="L8" s="106">
        <v>0</v>
      </c>
      <c r="M8" s="106">
        <v>0</v>
      </c>
      <c r="N8" s="106">
        <v>0</v>
      </c>
      <c r="O8" s="106">
        <v>0</v>
      </c>
      <c r="P8" s="106">
        <v>0</v>
      </c>
      <c r="Q8" s="37" t="s">
        <v>594</v>
      </c>
      <c r="R8" s="68"/>
    </row>
    <row r="9" spans="1:18" x14ac:dyDescent="0.25">
      <c r="B9" s="39"/>
      <c r="C9" s="10" t="s">
        <v>70</v>
      </c>
      <c r="D9" s="12" t="s">
        <v>609</v>
      </c>
      <c r="E9" s="134">
        <v>0</v>
      </c>
      <c r="F9" s="134">
        <v>0</v>
      </c>
      <c r="G9" s="134">
        <v>0</v>
      </c>
      <c r="H9" s="134">
        <v>0</v>
      </c>
      <c r="I9" s="104">
        <v>0</v>
      </c>
      <c r="J9" s="104">
        <v>0</v>
      </c>
      <c r="K9" s="104">
        <v>0</v>
      </c>
      <c r="L9" s="104">
        <v>0</v>
      </c>
      <c r="M9" s="104">
        <v>0</v>
      </c>
      <c r="N9" s="104">
        <v>0</v>
      </c>
      <c r="O9" s="104">
        <v>0</v>
      </c>
      <c r="P9" s="104">
        <v>0</v>
      </c>
      <c r="Q9" s="37" t="s">
        <v>594</v>
      </c>
      <c r="R9" s="70"/>
    </row>
    <row r="10" spans="1:18" x14ac:dyDescent="0.25">
      <c r="B10" s="36"/>
      <c r="C10" s="10" t="s">
        <v>72</v>
      </c>
      <c r="D10" s="12" t="s">
        <v>608</v>
      </c>
      <c r="E10" s="89">
        <v>0</v>
      </c>
      <c r="F10" s="89">
        <v>0</v>
      </c>
      <c r="G10" s="89">
        <v>0</v>
      </c>
      <c r="H10" s="89">
        <v>0</v>
      </c>
      <c r="I10" s="107">
        <v>0</v>
      </c>
      <c r="J10" s="107">
        <v>0</v>
      </c>
      <c r="K10" s="107">
        <v>0</v>
      </c>
      <c r="L10" s="107">
        <v>0</v>
      </c>
      <c r="M10" s="107">
        <v>0</v>
      </c>
      <c r="N10" s="107">
        <v>0</v>
      </c>
      <c r="O10" s="107">
        <v>0</v>
      </c>
      <c r="P10" s="107">
        <v>0</v>
      </c>
      <c r="Q10" s="12" t="s">
        <v>596</v>
      </c>
      <c r="R10" s="69"/>
    </row>
    <row r="11" spans="1:18" x14ac:dyDescent="0.25">
      <c r="B11" s="36"/>
      <c r="C11" s="10" t="s">
        <v>74</v>
      </c>
      <c r="D11" s="12" t="s">
        <v>611</v>
      </c>
      <c r="E11" s="89">
        <v>0</v>
      </c>
      <c r="F11" s="89">
        <v>0</v>
      </c>
      <c r="G11" s="89">
        <v>0</v>
      </c>
      <c r="H11" s="89">
        <v>0</v>
      </c>
      <c r="I11" s="107">
        <v>0</v>
      </c>
      <c r="J11" s="107">
        <v>0</v>
      </c>
      <c r="K11" s="107">
        <v>0</v>
      </c>
      <c r="L11" s="107">
        <v>0</v>
      </c>
      <c r="M11" s="107">
        <v>0</v>
      </c>
      <c r="N11" s="107">
        <v>0</v>
      </c>
      <c r="O11" s="107">
        <v>0</v>
      </c>
      <c r="P11" s="107">
        <v>0</v>
      </c>
      <c r="Q11" s="12" t="s">
        <v>596</v>
      </c>
      <c r="R11" s="69"/>
    </row>
    <row r="12" spans="1:18" x14ac:dyDescent="0.25">
      <c r="B12" s="36"/>
      <c r="C12" s="10" t="s">
        <v>77</v>
      </c>
      <c r="D12" s="12" t="s">
        <v>613</v>
      </c>
      <c r="E12" s="89">
        <v>0</v>
      </c>
      <c r="F12" s="89">
        <v>0</v>
      </c>
      <c r="G12" s="89">
        <v>0</v>
      </c>
      <c r="H12" s="89">
        <v>0</v>
      </c>
      <c r="I12" s="107">
        <v>0</v>
      </c>
      <c r="J12" s="107">
        <v>0</v>
      </c>
      <c r="K12" s="107">
        <v>0</v>
      </c>
      <c r="L12" s="107">
        <v>0</v>
      </c>
      <c r="M12" s="107">
        <v>0</v>
      </c>
      <c r="N12" s="107">
        <v>0</v>
      </c>
      <c r="O12" s="107">
        <v>0</v>
      </c>
      <c r="P12" s="107">
        <v>0</v>
      </c>
      <c r="Q12" s="12" t="s">
        <v>614</v>
      </c>
      <c r="R12" s="69"/>
    </row>
    <row r="13" spans="1:18" x14ac:dyDescent="0.25">
      <c r="B13" s="36"/>
      <c r="C13" s="10" t="s">
        <v>79</v>
      </c>
      <c r="D13" s="38" t="s">
        <v>616</v>
      </c>
      <c r="E13" s="89">
        <v>0</v>
      </c>
      <c r="F13" s="89">
        <v>0</v>
      </c>
      <c r="G13" s="89">
        <v>0</v>
      </c>
      <c r="H13" s="89">
        <v>0</v>
      </c>
      <c r="I13" s="107">
        <v>0</v>
      </c>
      <c r="J13" s="107">
        <v>0</v>
      </c>
      <c r="K13" s="107">
        <v>0</v>
      </c>
      <c r="L13" s="107">
        <v>0</v>
      </c>
      <c r="M13" s="107">
        <v>0</v>
      </c>
      <c r="N13" s="107">
        <v>0</v>
      </c>
      <c r="O13" s="107">
        <v>0</v>
      </c>
      <c r="P13" s="107">
        <v>0</v>
      </c>
      <c r="Q13" s="38" t="s">
        <v>616</v>
      </c>
      <c r="R13" s="69"/>
    </row>
    <row r="14" spans="1:18" x14ac:dyDescent="0.25">
      <c r="B14" s="36"/>
      <c r="C14" s="10" t="s">
        <v>81</v>
      </c>
      <c r="D14" s="38" t="s">
        <v>618</v>
      </c>
      <c r="E14" s="89">
        <v>0</v>
      </c>
      <c r="F14" s="89">
        <v>0</v>
      </c>
      <c r="G14" s="89">
        <v>0</v>
      </c>
      <c r="H14" s="89">
        <v>0</v>
      </c>
      <c r="I14" s="107">
        <v>0</v>
      </c>
      <c r="J14" s="107">
        <v>0</v>
      </c>
      <c r="K14" s="107">
        <v>0</v>
      </c>
      <c r="L14" s="107">
        <v>0</v>
      </c>
      <c r="M14" s="107">
        <v>0</v>
      </c>
      <c r="N14" s="107">
        <v>0</v>
      </c>
      <c r="O14" s="107">
        <v>0</v>
      </c>
      <c r="P14" s="107">
        <v>0</v>
      </c>
      <c r="Q14" s="12" t="s">
        <v>619</v>
      </c>
      <c r="R14" s="69"/>
    </row>
    <row r="15" spans="1:18" x14ac:dyDescent="0.25">
      <c r="B15" s="36"/>
      <c r="C15" s="10" t="s">
        <v>83</v>
      </c>
      <c r="D15" s="38" t="s">
        <v>621</v>
      </c>
      <c r="E15" s="89">
        <v>0</v>
      </c>
      <c r="F15" s="89">
        <v>0</v>
      </c>
      <c r="G15" s="89">
        <v>0</v>
      </c>
      <c r="H15" s="89">
        <v>0</v>
      </c>
      <c r="I15" s="107">
        <v>0</v>
      </c>
      <c r="J15" s="107">
        <v>0</v>
      </c>
      <c r="K15" s="107">
        <v>0</v>
      </c>
      <c r="L15" s="107">
        <v>0</v>
      </c>
      <c r="M15" s="107">
        <v>0</v>
      </c>
      <c r="N15" s="107">
        <v>0</v>
      </c>
      <c r="O15" s="107">
        <v>0</v>
      </c>
      <c r="P15" s="107">
        <v>0</v>
      </c>
      <c r="Q15" s="12" t="s">
        <v>621</v>
      </c>
      <c r="R15" s="69"/>
    </row>
    <row r="16" spans="1:18" ht="45" x14ac:dyDescent="0.25">
      <c r="A16" s="8" t="s">
        <v>321</v>
      </c>
      <c r="B16" s="36" t="s">
        <v>641</v>
      </c>
      <c r="C16" s="10" t="s">
        <v>169</v>
      </c>
      <c r="D16" s="12" t="s">
        <v>606</v>
      </c>
      <c r="E16" s="89">
        <v>0</v>
      </c>
      <c r="F16" s="89">
        <v>0</v>
      </c>
      <c r="G16" s="89">
        <v>0</v>
      </c>
      <c r="H16" s="89">
        <v>0</v>
      </c>
      <c r="I16" s="107">
        <v>0</v>
      </c>
      <c r="J16" s="107">
        <v>0</v>
      </c>
      <c r="K16" s="107">
        <v>0</v>
      </c>
      <c r="L16" s="107">
        <v>0</v>
      </c>
      <c r="M16" s="107">
        <v>0</v>
      </c>
      <c r="N16" s="107">
        <v>0</v>
      </c>
      <c r="O16" s="107">
        <v>0.9</v>
      </c>
      <c r="P16" s="107">
        <v>0</v>
      </c>
      <c r="Q16" s="37" t="s">
        <v>594</v>
      </c>
      <c r="R16" s="69"/>
    </row>
    <row r="17" spans="1:18" x14ac:dyDescent="0.25">
      <c r="B17" s="36"/>
      <c r="C17" s="10" t="s">
        <v>171</v>
      </c>
      <c r="D17" s="12" t="s">
        <v>609</v>
      </c>
      <c r="E17" s="89">
        <v>0</v>
      </c>
      <c r="F17" s="89">
        <v>0</v>
      </c>
      <c r="G17" s="89">
        <v>0</v>
      </c>
      <c r="H17" s="89">
        <v>0</v>
      </c>
      <c r="I17" s="107">
        <v>0</v>
      </c>
      <c r="J17" s="107">
        <v>0</v>
      </c>
      <c r="K17" s="107">
        <v>0</v>
      </c>
      <c r="L17" s="107">
        <v>0</v>
      </c>
      <c r="M17" s="107">
        <v>0</v>
      </c>
      <c r="N17" s="107">
        <v>0</v>
      </c>
      <c r="O17" s="107">
        <v>0</v>
      </c>
      <c r="P17" s="107">
        <v>0</v>
      </c>
      <c r="Q17" s="37" t="s">
        <v>594</v>
      </c>
      <c r="R17" s="69"/>
    </row>
    <row r="18" spans="1:18" x14ac:dyDescent="0.25">
      <c r="B18" s="36"/>
      <c r="C18" s="10" t="s">
        <v>173</v>
      </c>
      <c r="D18" s="12" t="s">
        <v>608</v>
      </c>
      <c r="E18" s="89">
        <v>0</v>
      </c>
      <c r="F18" s="89">
        <v>0</v>
      </c>
      <c r="G18" s="89">
        <v>0</v>
      </c>
      <c r="H18" s="89">
        <v>0</v>
      </c>
      <c r="I18" s="107">
        <v>0</v>
      </c>
      <c r="J18" s="107">
        <v>0</v>
      </c>
      <c r="K18" s="107">
        <v>0</v>
      </c>
      <c r="L18" s="107">
        <v>0</v>
      </c>
      <c r="M18" s="107">
        <v>0</v>
      </c>
      <c r="N18" s="107">
        <v>0</v>
      </c>
      <c r="O18" s="107">
        <v>0.6</v>
      </c>
      <c r="P18" s="107">
        <v>0</v>
      </c>
      <c r="Q18" s="12" t="s">
        <v>596</v>
      </c>
      <c r="R18" s="69"/>
    </row>
    <row r="19" spans="1:18" x14ac:dyDescent="0.25">
      <c r="B19" s="36"/>
      <c r="C19" s="10" t="s">
        <v>175</v>
      </c>
      <c r="D19" s="12" t="s">
        <v>611</v>
      </c>
      <c r="E19" s="89">
        <v>0</v>
      </c>
      <c r="F19" s="89">
        <v>0</v>
      </c>
      <c r="G19" s="89">
        <v>0</v>
      </c>
      <c r="H19" s="89">
        <v>0</v>
      </c>
      <c r="I19" s="107">
        <v>0</v>
      </c>
      <c r="J19" s="107">
        <v>0</v>
      </c>
      <c r="K19" s="107">
        <v>0</v>
      </c>
      <c r="L19" s="107">
        <v>0</v>
      </c>
      <c r="M19" s="107">
        <v>0</v>
      </c>
      <c r="N19" s="107">
        <v>0</v>
      </c>
      <c r="O19" s="107">
        <v>0</v>
      </c>
      <c r="P19" s="107">
        <v>0</v>
      </c>
      <c r="Q19" s="12" t="s">
        <v>596</v>
      </c>
      <c r="R19" s="69"/>
    </row>
    <row r="20" spans="1:18" x14ac:dyDescent="0.25">
      <c r="B20" s="36"/>
      <c r="C20" s="10" t="s">
        <v>268</v>
      </c>
      <c r="D20" s="12" t="s">
        <v>613</v>
      </c>
      <c r="E20" s="89">
        <v>0</v>
      </c>
      <c r="F20" s="89">
        <v>0</v>
      </c>
      <c r="G20" s="89">
        <v>0</v>
      </c>
      <c r="H20" s="89">
        <v>0</v>
      </c>
      <c r="I20" s="107">
        <v>0</v>
      </c>
      <c r="J20" s="107">
        <v>0</v>
      </c>
      <c r="K20" s="107">
        <v>0</v>
      </c>
      <c r="L20" s="107">
        <v>0</v>
      </c>
      <c r="M20" s="107">
        <v>0</v>
      </c>
      <c r="N20" s="107">
        <v>0</v>
      </c>
      <c r="O20" s="107">
        <v>1</v>
      </c>
      <c r="P20" s="107">
        <v>0</v>
      </c>
      <c r="Q20" s="12" t="s">
        <v>614</v>
      </c>
      <c r="R20" s="69"/>
    </row>
    <row r="21" spans="1:18" x14ac:dyDescent="0.25">
      <c r="B21" s="36"/>
      <c r="C21" s="10" t="s">
        <v>336</v>
      </c>
      <c r="D21" s="12" t="s">
        <v>616</v>
      </c>
      <c r="E21" s="89">
        <v>0</v>
      </c>
      <c r="F21" s="89">
        <v>0</v>
      </c>
      <c r="G21" s="89">
        <v>0</v>
      </c>
      <c r="H21" s="89">
        <v>0</v>
      </c>
      <c r="I21" s="107">
        <v>0</v>
      </c>
      <c r="J21" s="107">
        <v>0</v>
      </c>
      <c r="K21" s="107">
        <v>0</v>
      </c>
      <c r="L21" s="107">
        <v>0</v>
      </c>
      <c r="M21" s="107">
        <v>0</v>
      </c>
      <c r="N21" s="107">
        <v>0</v>
      </c>
      <c r="O21" s="107">
        <v>0</v>
      </c>
      <c r="P21" s="107">
        <v>0</v>
      </c>
      <c r="Q21" s="38" t="s">
        <v>616</v>
      </c>
      <c r="R21" s="69"/>
    </row>
    <row r="22" spans="1:18" x14ac:dyDescent="0.25">
      <c r="B22" s="36"/>
      <c r="C22" s="10" t="s">
        <v>338</v>
      </c>
      <c r="D22" s="12" t="s">
        <v>618</v>
      </c>
      <c r="E22" s="89">
        <v>0</v>
      </c>
      <c r="F22" s="89">
        <v>0</v>
      </c>
      <c r="G22" s="89">
        <v>0</v>
      </c>
      <c r="H22" s="89">
        <v>0</v>
      </c>
      <c r="I22" s="107">
        <v>0</v>
      </c>
      <c r="J22" s="107">
        <v>0</v>
      </c>
      <c r="K22" s="107">
        <v>5</v>
      </c>
      <c r="L22" s="107">
        <v>2</v>
      </c>
      <c r="M22" s="107">
        <v>0</v>
      </c>
      <c r="N22" s="107">
        <v>0</v>
      </c>
      <c r="O22" s="107">
        <v>0</v>
      </c>
      <c r="P22" s="107">
        <v>0</v>
      </c>
      <c r="Q22" s="12" t="s">
        <v>619</v>
      </c>
      <c r="R22" s="69"/>
    </row>
    <row r="23" spans="1:18" x14ac:dyDescent="0.25">
      <c r="B23" s="36"/>
      <c r="C23" s="10" t="s">
        <v>340</v>
      </c>
      <c r="D23" s="12" t="s">
        <v>621</v>
      </c>
      <c r="E23" s="89">
        <v>0</v>
      </c>
      <c r="F23" s="89">
        <v>0</v>
      </c>
      <c r="G23" s="89">
        <v>0</v>
      </c>
      <c r="H23" s="89">
        <v>0</v>
      </c>
      <c r="I23" s="107">
        <v>0</v>
      </c>
      <c r="J23" s="107">
        <v>0</v>
      </c>
      <c r="K23" s="107">
        <v>3</v>
      </c>
      <c r="L23" s="107">
        <v>1</v>
      </c>
      <c r="M23" s="107">
        <v>0</v>
      </c>
      <c r="N23" s="107">
        <v>0</v>
      </c>
      <c r="O23" s="107">
        <v>0</v>
      </c>
      <c r="P23" s="107">
        <v>0</v>
      </c>
      <c r="Q23" s="12" t="s">
        <v>621</v>
      </c>
      <c r="R23" s="69"/>
    </row>
    <row r="24" spans="1:18" ht="45" x14ac:dyDescent="0.25">
      <c r="A24" s="8" t="s">
        <v>321</v>
      </c>
      <c r="B24" s="36" t="s">
        <v>642</v>
      </c>
      <c r="C24" s="10" t="s">
        <v>149</v>
      </c>
      <c r="D24" s="12" t="s">
        <v>606</v>
      </c>
      <c r="E24" s="89">
        <v>0</v>
      </c>
      <c r="F24" s="89">
        <v>0</v>
      </c>
      <c r="G24" s="89">
        <v>0</v>
      </c>
      <c r="H24" s="89">
        <v>0</v>
      </c>
      <c r="I24" s="107">
        <v>0</v>
      </c>
      <c r="J24" s="107">
        <v>0</v>
      </c>
      <c r="K24" s="107">
        <v>0</v>
      </c>
      <c r="L24" s="107">
        <v>0</v>
      </c>
      <c r="M24" s="107">
        <v>0</v>
      </c>
      <c r="N24" s="107">
        <v>0</v>
      </c>
      <c r="O24" s="107">
        <v>0</v>
      </c>
      <c r="P24" s="107">
        <v>0</v>
      </c>
      <c r="Q24" s="37" t="s">
        <v>594</v>
      </c>
      <c r="R24" s="69"/>
    </row>
    <row r="25" spans="1:18" x14ac:dyDescent="0.25">
      <c r="B25" s="36"/>
      <c r="C25" s="10" t="s">
        <v>152</v>
      </c>
      <c r="D25" s="12" t="s">
        <v>609</v>
      </c>
      <c r="E25" s="89">
        <v>0</v>
      </c>
      <c r="F25" s="89">
        <v>0</v>
      </c>
      <c r="G25" s="89">
        <v>0</v>
      </c>
      <c r="H25" s="89">
        <v>0</v>
      </c>
      <c r="I25" s="107">
        <v>0</v>
      </c>
      <c r="J25" s="107">
        <v>0</v>
      </c>
      <c r="K25" s="107">
        <v>0</v>
      </c>
      <c r="L25" s="107">
        <v>0</v>
      </c>
      <c r="M25" s="107">
        <v>0</v>
      </c>
      <c r="N25" s="107">
        <v>0</v>
      </c>
      <c r="O25" s="107">
        <v>0</v>
      </c>
      <c r="P25" s="107">
        <v>0</v>
      </c>
      <c r="Q25" s="37" t="s">
        <v>594</v>
      </c>
      <c r="R25" s="69"/>
    </row>
    <row r="26" spans="1:18" x14ac:dyDescent="0.25">
      <c r="B26" s="36"/>
      <c r="C26" s="10" t="s">
        <v>155</v>
      </c>
      <c r="D26" s="12" t="s">
        <v>608</v>
      </c>
      <c r="E26" s="89">
        <v>0</v>
      </c>
      <c r="F26" s="89">
        <v>0</v>
      </c>
      <c r="G26" s="89">
        <v>0</v>
      </c>
      <c r="H26" s="89">
        <v>0</v>
      </c>
      <c r="I26" s="107">
        <v>0</v>
      </c>
      <c r="J26" s="107">
        <v>0</v>
      </c>
      <c r="K26" s="107">
        <v>0</v>
      </c>
      <c r="L26" s="107">
        <v>0</v>
      </c>
      <c r="M26" s="107">
        <v>0</v>
      </c>
      <c r="N26" s="107">
        <v>0</v>
      </c>
      <c r="O26" s="107">
        <v>0</v>
      </c>
      <c r="P26" s="107">
        <v>0</v>
      </c>
      <c r="Q26" s="12" t="s">
        <v>596</v>
      </c>
      <c r="R26" s="69"/>
    </row>
    <row r="27" spans="1:18" x14ac:dyDescent="0.25">
      <c r="B27" s="36"/>
      <c r="C27" s="10" t="s">
        <v>274</v>
      </c>
      <c r="D27" s="12" t="s">
        <v>611</v>
      </c>
      <c r="E27" s="89">
        <v>0</v>
      </c>
      <c r="F27" s="89">
        <v>0</v>
      </c>
      <c r="G27" s="89">
        <v>0</v>
      </c>
      <c r="H27" s="89">
        <v>0</v>
      </c>
      <c r="I27" s="107">
        <v>0</v>
      </c>
      <c r="J27" s="107">
        <v>0</v>
      </c>
      <c r="K27" s="107">
        <v>0</v>
      </c>
      <c r="L27" s="107">
        <v>0</v>
      </c>
      <c r="M27" s="107">
        <v>0</v>
      </c>
      <c r="N27" s="107">
        <v>0</v>
      </c>
      <c r="O27" s="107">
        <v>0</v>
      </c>
      <c r="P27" s="107">
        <v>0</v>
      </c>
      <c r="Q27" s="12" t="s">
        <v>596</v>
      </c>
      <c r="R27" s="69"/>
    </row>
    <row r="28" spans="1:18" x14ac:dyDescent="0.25">
      <c r="B28" s="36"/>
      <c r="C28" s="10" t="s">
        <v>276</v>
      </c>
      <c r="D28" s="12" t="s">
        <v>613</v>
      </c>
      <c r="E28" s="89">
        <v>0</v>
      </c>
      <c r="F28" s="89">
        <v>0</v>
      </c>
      <c r="G28" s="89">
        <v>0</v>
      </c>
      <c r="H28" s="89">
        <v>0</v>
      </c>
      <c r="I28" s="107">
        <v>0</v>
      </c>
      <c r="J28" s="107">
        <v>0</v>
      </c>
      <c r="K28" s="107">
        <v>0</v>
      </c>
      <c r="L28" s="107">
        <v>0</v>
      </c>
      <c r="M28" s="107">
        <v>0</v>
      </c>
      <c r="N28" s="107">
        <v>0</v>
      </c>
      <c r="O28" s="107">
        <v>0</v>
      </c>
      <c r="P28" s="107">
        <v>0</v>
      </c>
      <c r="Q28" s="12" t="s">
        <v>614</v>
      </c>
      <c r="R28" s="69"/>
    </row>
    <row r="29" spans="1:18" x14ac:dyDescent="0.25">
      <c r="B29" s="36"/>
      <c r="C29" s="10" t="s">
        <v>626</v>
      </c>
      <c r="D29" s="12" t="s">
        <v>616</v>
      </c>
      <c r="E29" s="89">
        <v>0</v>
      </c>
      <c r="F29" s="89">
        <v>0</v>
      </c>
      <c r="G29" s="89">
        <v>0</v>
      </c>
      <c r="H29" s="89">
        <v>0</v>
      </c>
      <c r="I29" s="107">
        <v>0</v>
      </c>
      <c r="J29" s="107">
        <v>0</v>
      </c>
      <c r="K29" s="107">
        <v>0</v>
      </c>
      <c r="L29" s="107">
        <v>0</v>
      </c>
      <c r="M29" s="107">
        <v>0</v>
      </c>
      <c r="N29" s="107">
        <v>0</v>
      </c>
      <c r="O29" s="107">
        <v>0</v>
      </c>
      <c r="P29" s="107">
        <v>0</v>
      </c>
      <c r="Q29" s="38" t="s">
        <v>616</v>
      </c>
      <c r="R29" s="69"/>
    </row>
    <row r="30" spans="1:18" x14ac:dyDescent="0.25">
      <c r="B30" s="36"/>
      <c r="C30" s="10" t="s">
        <v>627</v>
      </c>
      <c r="D30" s="12" t="s">
        <v>618</v>
      </c>
      <c r="E30" s="89">
        <v>0</v>
      </c>
      <c r="F30" s="89">
        <v>0</v>
      </c>
      <c r="G30" s="89">
        <v>0</v>
      </c>
      <c r="H30" s="89">
        <v>0</v>
      </c>
      <c r="I30" s="107">
        <v>0</v>
      </c>
      <c r="J30" s="107">
        <v>0</v>
      </c>
      <c r="K30" s="107">
        <v>5</v>
      </c>
      <c r="L30" s="107">
        <v>0</v>
      </c>
      <c r="M30" s="107">
        <v>0</v>
      </c>
      <c r="N30" s="107">
        <v>0</v>
      </c>
      <c r="O30" s="107">
        <v>0</v>
      </c>
      <c r="P30" s="107">
        <v>0</v>
      </c>
      <c r="Q30" s="12" t="s">
        <v>619</v>
      </c>
      <c r="R30" s="69"/>
    </row>
    <row r="31" spans="1:18" x14ac:dyDescent="0.25">
      <c r="B31" s="36"/>
      <c r="C31" s="10" t="s">
        <v>628</v>
      </c>
      <c r="D31" s="12" t="s">
        <v>621</v>
      </c>
      <c r="E31" s="89">
        <v>0</v>
      </c>
      <c r="F31" s="89">
        <v>0</v>
      </c>
      <c r="G31" s="89">
        <v>0</v>
      </c>
      <c r="H31" s="89">
        <v>0</v>
      </c>
      <c r="I31" s="107">
        <v>0</v>
      </c>
      <c r="J31" s="107">
        <v>0</v>
      </c>
      <c r="K31" s="107">
        <v>1</v>
      </c>
      <c r="L31" s="107">
        <v>0</v>
      </c>
      <c r="M31" s="107">
        <v>0</v>
      </c>
      <c r="N31" s="107">
        <v>0</v>
      </c>
      <c r="O31" s="107">
        <v>0</v>
      </c>
      <c r="P31" s="107">
        <v>0</v>
      </c>
      <c r="Q31" s="12" t="s">
        <v>621</v>
      </c>
      <c r="R31" s="6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view="pageBreakPreview" zoomScale="60" zoomScaleNormal="100" zoomScalePageLayoutView="70" workbookViewId="0">
      <selection activeCell="C5" sqref="C5"/>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3" width="9.42578125" style="8" customWidth="1"/>
    <col min="14" max="14" width="11.28515625" style="8" bestFit="1" customWidth="1"/>
    <col min="15" max="16" width="10.42578125" style="8" bestFit="1" customWidth="1"/>
    <col min="17" max="17" width="66.140625" style="1" customWidth="1"/>
    <col min="18" max="18" width="52.28515625" style="8" customWidth="1"/>
    <col min="19" max="16384" width="9.140625" style="8"/>
  </cols>
  <sheetData>
    <row r="1" spans="1:18" ht="15.75" thickBot="1" x14ac:dyDescent="0.3"/>
    <row r="2" spans="1:18" x14ac:dyDescent="0.25">
      <c r="B2" s="14" t="s">
        <v>48</v>
      </c>
      <c r="C2" s="17" t="str">
        <f>IF('Quarterly Submission Guide'!$D$20 = "", "",'Quarterly Submission Guide'!$D$20)</f>
        <v>PacifiCorp</v>
      </c>
      <c r="D2" s="8" t="s">
        <v>55</v>
      </c>
    </row>
    <row r="3" spans="1:18" x14ac:dyDescent="0.25">
      <c r="B3" s="15" t="s">
        <v>56</v>
      </c>
      <c r="C3" s="42">
        <v>10</v>
      </c>
      <c r="D3" s="2" t="s">
        <v>57</v>
      </c>
    </row>
    <row r="4" spans="1:18" ht="15.75" thickBot="1" x14ac:dyDescent="0.3">
      <c r="B4" s="16" t="s">
        <v>54</v>
      </c>
      <c r="C4" s="28">
        <v>44259</v>
      </c>
      <c r="D4" s="1" t="s">
        <v>643</v>
      </c>
    </row>
    <row r="5" spans="1:18" x14ac:dyDescent="0.25">
      <c r="D5" t="s">
        <v>644</v>
      </c>
      <c r="E5" s="40" t="s">
        <v>567</v>
      </c>
      <c r="F5" s="40"/>
      <c r="G5" s="40"/>
      <c r="H5" s="40"/>
      <c r="I5" s="41" t="s">
        <v>568</v>
      </c>
      <c r="J5" s="41"/>
      <c r="K5" s="41"/>
      <c r="L5" s="41"/>
      <c r="M5" s="41"/>
      <c r="N5" s="41"/>
      <c r="O5" s="41"/>
      <c r="P5" s="41"/>
    </row>
    <row r="6" spans="1:18" ht="18" customHeight="1" x14ac:dyDescent="0.25">
      <c r="B6" s="3" t="s">
        <v>645</v>
      </c>
      <c r="C6" s="2"/>
      <c r="D6" s="2"/>
      <c r="E6" s="2" t="s">
        <v>570</v>
      </c>
      <c r="F6" s="2" t="s">
        <v>571</v>
      </c>
      <c r="G6" s="2" t="s">
        <v>572</v>
      </c>
      <c r="H6" s="2" t="s">
        <v>573</v>
      </c>
      <c r="I6" s="2" t="s">
        <v>570</v>
      </c>
      <c r="J6" s="2" t="s">
        <v>571</v>
      </c>
      <c r="K6" s="2" t="s">
        <v>572</v>
      </c>
      <c r="L6" s="2" t="s">
        <v>573</v>
      </c>
      <c r="M6" s="2" t="s">
        <v>570</v>
      </c>
      <c r="N6" s="2" t="s">
        <v>571</v>
      </c>
      <c r="O6" s="2" t="s">
        <v>572</v>
      </c>
      <c r="P6" s="2" t="s">
        <v>573</v>
      </c>
      <c r="Q6" s="7"/>
      <c r="R6" s="2"/>
    </row>
    <row r="7" spans="1:18" x14ac:dyDescent="0.25">
      <c r="B7" s="5" t="s">
        <v>60</v>
      </c>
      <c r="C7" s="6" t="s">
        <v>61</v>
      </c>
      <c r="D7" s="6" t="s">
        <v>159</v>
      </c>
      <c r="E7" s="6">
        <v>2020</v>
      </c>
      <c r="F7" s="6">
        <v>2020</v>
      </c>
      <c r="G7" s="6">
        <v>2020</v>
      </c>
      <c r="H7" s="6">
        <v>2020</v>
      </c>
      <c r="I7" s="6">
        <v>2021</v>
      </c>
      <c r="J7" s="6">
        <v>2021</v>
      </c>
      <c r="K7" s="6">
        <v>2021</v>
      </c>
      <c r="L7" s="6">
        <v>2021</v>
      </c>
      <c r="M7" s="6">
        <v>2022</v>
      </c>
      <c r="N7" s="6">
        <v>2022</v>
      </c>
      <c r="O7" s="6">
        <v>2022</v>
      </c>
      <c r="P7" s="6">
        <v>2022</v>
      </c>
      <c r="Q7" s="5" t="s">
        <v>63</v>
      </c>
      <c r="R7" s="6" t="s">
        <v>64</v>
      </c>
    </row>
    <row r="8" spans="1:18" ht="30" x14ac:dyDescent="0.25">
      <c r="A8" s="8" t="s">
        <v>321</v>
      </c>
      <c r="B8" s="35" t="s">
        <v>646</v>
      </c>
      <c r="C8" s="9" t="s">
        <v>66</v>
      </c>
      <c r="D8" s="12" t="s">
        <v>647</v>
      </c>
      <c r="E8" s="88">
        <v>0</v>
      </c>
      <c r="F8" s="88">
        <v>0</v>
      </c>
      <c r="G8" s="88">
        <v>0</v>
      </c>
      <c r="H8" s="88">
        <v>0</v>
      </c>
      <c r="I8" s="106">
        <v>0</v>
      </c>
      <c r="J8" s="106">
        <v>0</v>
      </c>
      <c r="K8" s="106">
        <v>0</v>
      </c>
      <c r="L8" s="106">
        <v>0</v>
      </c>
      <c r="M8" s="106">
        <v>0</v>
      </c>
      <c r="N8" s="106">
        <v>0</v>
      </c>
      <c r="O8" s="106">
        <v>0</v>
      </c>
      <c r="P8" s="106">
        <v>0</v>
      </c>
      <c r="Q8" s="37" t="s">
        <v>594</v>
      </c>
      <c r="R8" s="68"/>
    </row>
    <row r="9" spans="1:18" x14ac:dyDescent="0.25">
      <c r="B9" s="39"/>
      <c r="C9" s="10" t="s">
        <v>70</v>
      </c>
      <c r="D9" s="12" t="s">
        <v>648</v>
      </c>
      <c r="E9" s="134">
        <v>0</v>
      </c>
      <c r="F9" s="134">
        <v>0</v>
      </c>
      <c r="G9" s="134">
        <v>0</v>
      </c>
      <c r="H9" s="134">
        <v>0</v>
      </c>
      <c r="I9" s="104">
        <v>0</v>
      </c>
      <c r="J9" s="104">
        <v>0</v>
      </c>
      <c r="K9" s="104">
        <v>0</v>
      </c>
      <c r="L9" s="104">
        <v>0</v>
      </c>
      <c r="M9" s="104">
        <v>0</v>
      </c>
      <c r="N9" s="104">
        <v>0</v>
      </c>
      <c r="O9" s="104">
        <v>0</v>
      </c>
      <c r="P9" s="104">
        <v>0</v>
      </c>
      <c r="Q9" s="37" t="s">
        <v>594</v>
      </c>
      <c r="R9" s="70"/>
    </row>
    <row r="10" spans="1:18" x14ac:dyDescent="0.25">
      <c r="B10" s="36"/>
      <c r="C10" s="10" t="s">
        <v>72</v>
      </c>
      <c r="D10" s="12" t="s">
        <v>649</v>
      </c>
      <c r="E10" s="89">
        <v>0</v>
      </c>
      <c r="F10" s="89">
        <v>0</v>
      </c>
      <c r="G10" s="89">
        <v>0</v>
      </c>
      <c r="H10" s="89">
        <v>0</v>
      </c>
      <c r="I10" s="107">
        <v>0</v>
      </c>
      <c r="J10" s="107">
        <v>0</v>
      </c>
      <c r="K10" s="107">
        <v>0</v>
      </c>
      <c r="L10" s="107">
        <v>0</v>
      </c>
      <c r="M10" s="107">
        <v>0</v>
      </c>
      <c r="N10" s="107">
        <v>0</v>
      </c>
      <c r="O10" s="107">
        <v>0</v>
      </c>
      <c r="P10" s="107">
        <v>0</v>
      </c>
      <c r="Q10" s="12" t="s">
        <v>596</v>
      </c>
      <c r="R10" s="69"/>
    </row>
    <row r="11" spans="1:18" x14ac:dyDescent="0.25">
      <c r="B11" s="36"/>
      <c r="C11" s="10" t="s">
        <v>74</v>
      </c>
      <c r="D11" s="12" t="s">
        <v>650</v>
      </c>
      <c r="E11" s="89">
        <v>0</v>
      </c>
      <c r="F11" s="89">
        <v>0</v>
      </c>
      <c r="G11" s="89">
        <v>0</v>
      </c>
      <c r="H11" s="89">
        <v>0</v>
      </c>
      <c r="I11" s="107">
        <v>0</v>
      </c>
      <c r="J11" s="107">
        <v>0</v>
      </c>
      <c r="K11" s="107">
        <v>0</v>
      </c>
      <c r="L11" s="107">
        <v>0</v>
      </c>
      <c r="M11" s="107">
        <v>0</v>
      </c>
      <c r="N11" s="107">
        <v>0</v>
      </c>
      <c r="O11" s="107">
        <v>0</v>
      </c>
      <c r="P11" s="107">
        <v>0</v>
      </c>
      <c r="Q11" s="37" t="s">
        <v>596</v>
      </c>
      <c r="R11" s="69"/>
    </row>
    <row r="12" spans="1:18" x14ac:dyDescent="0.25">
      <c r="B12" s="36"/>
      <c r="C12" s="10" t="s">
        <v>77</v>
      </c>
      <c r="D12" s="12" t="s">
        <v>651</v>
      </c>
      <c r="E12" s="89">
        <v>0</v>
      </c>
      <c r="F12" s="89">
        <v>0</v>
      </c>
      <c r="G12" s="89">
        <v>0</v>
      </c>
      <c r="H12" s="89">
        <v>0</v>
      </c>
      <c r="I12" s="107">
        <v>0</v>
      </c>
      <c r="J12" s="107">
        <v>0</v>
      </c>
      <c r="K12" s="107">
        <v>0</v>
      </c>
      <c r="L12" s="107">
        <v>0</v>
      </c>
      <c r="M12" s="107">
        <v>0</v>
      </c>
      <c r="N12" s="107">
        <v>0</v>
      </c>
      <c r="O12" s="107">
        <v>0</v>
      </c>
      <c r="P12" s="107">
        <v>0</v>
      </c>
      <c r="Q12" s="12" t="s">
        <v>614</v>
      </c>
      <c r="R12" s="69"/>
    </row>
    <row r="13" spans="1:18" x14ac:dyDescent="0.25">
      <c r="B13" s="36"/>
      <c r="C13" s="10" t="s">
        <v>79</v>
      </c>
      <c r="D13" s="38" t="s">
        <v>652</v>
      </c>
      <c r="E13" s="89">
        <v>0</v>
      </c>
      <c r="F13" s="89">
        <v>0</v>
      </c>
      <c r="G13" s="89">
        <v>0</v>
      </c>
      <c r="H13" s="89">
        <v>0</v>
      </c>
      <c r="I13" s="107">
        <v>0</v>
      </c>
      <c r="J13" s="107">
        <v>0</v>
      </c>
      <c r="K13" s="107">
        <v>0</v>
      </c>
      <c r="L13" s="107">
        <v>0</v>
      </c>
      <c r="M13" s="107">
        <v>0</v>
      </c>
      <c r="N13" s="107">
        <v>0</v>
      </c>
      <c r="O13" s="107">
        <v>0</v>
      </c>
      <c r="P13" s="107">
        <v>0</v>
      </c>
      <c r="Q13" s="38" t="s">
        <v>616</v>
      </c>
      <c r="R13" s="69"/>
    </row>
    <row r="14" spans="1:18" x14ac:dyDescent="0.25">
      <c r="B14" s="36"/>
      <c r="C14" s="10" t="s">
        <v>81</v>
      </c>
      <c r="D14" s="38" t="s">
        <v>653</v>
      </c>
      <c r="E14" s="89">
        <v>0</v>
      </c>
      <c r="F14" s="89">
        <v>0</v>
      </c>
      <c r="G14" s="89">
        <v>0</v>
      </c>
      <c r="H14" s="89">
        <v>0</v>
      </c>
      <c r="I14" s="107">
        <v>0</v>
      </c>
      <c r="J14" s="107">
        <v>0</v>
      </c>
      <c r="K14" s="107">
        <v>0</v>
      </c>
      <c r="L14" s="107">
        <v>0</v>
      </c>
      <c r="M14" s="107">
        <v>0</v>
      </c>
      <c r="N14" s="107">
        <v>0</v>
      </c>
      <c r="O14" s="107">
        <v>0</v>
      </c>
      <c r="P14" s="107">
        <v>0</v>
      </c>
      <c r="Q14" s="38" t="s">
        <v>619</v>
      </c>
      <c r="R14" s="69"/>
    </row>
    <row r="15" spans="1:18" x14ac:dyDescent="0.25">
      <c r="B15" s="36"/>
      <c r="C15" s="10" t="s">
        <v>83</v>
      </c>
      <c r="D15" s="38" t="s">
        <v>654</v>
      </c>
      <c r="E15" s="89">
        <v>0</v>
      </c>
      <c r="F15" s="89">
        <v>0</v>
      </c>
      <c r="G15" s="89">
        <v>0</v>
      </c>
      <c r="H15" s="89">
        <v>0</v>
      </c>
      <c r="I15" s="107">
        <v>0</v>
      </c>
      <c r="J15" s="107">
        <v>0</v>
      </c>
      <c r="K15" s="107">
        <v>0</v>
      </c>
      <c r="L15" s="107">
        <v>0</v>
      </c>
      <c r="M15" s="107">
        <v>0</v>
      </c>
      <c r="N15" s="107">
        <v>0</v>
      </c>
      <c r="O15" s="107">
        <v>0</v>
      </c>
      <c r="P15" s="107">
        <v>0</v>
      </c>
      <c r="Q15" s="12" t="s">
        <v>621</v>
      </c>
      <c r="R15" s="69"/>
    </row>
    <row r="16" spans="1:18" ht="30" x14ac:dyDescent="0.25">
      <c r="A16" s="8" t="s">
        <v>321</v>
      </c>
      <c r="B16" s="36" t="s">
        <v>655</v>
      </c>
      <c r="C16" s="10" t="s">
        <v>169</v>
      </c>
      <c r="D16" s="12" t="s">
        <v>647</v>
      </c>
      <c r="E16" s="89">
        <v>0</v>
      </c>
      <c r="F16" s="89">
        <v>0</v>
      </c>
      <c r="G16" s="89">
        <v>0</v>
      </c>
      <c r="H16" s="89">
        <v>0</v>
      </c>
      <c r="I16" s="107">
        <v>0</v>
      </c>
      <c r="J16" s="107">
        <v>0</v>
      </c>
      <c r="K16" s="107">
        <v>0</v>
      </c>
      <c r="L16" s="107">
        <v>0</v>
      </c>
      <c r="M16" s="107">
        <v>1.87</v>
      </c>
      <c r="N16" s="107">
        <v>0</v>
      </c>
      <c r="O16" s="107">
        <v>0</v>
      </c>
      <c r="P16" s="107">
        <v>0</v>
      </c>
      <c r="Q16" s="37" t="s">
        <v>594</v>
      </c>
      <c r="R16" s="69"/>
    </row>
    <row r="17" spans="1:18" x14ac:dyDescent="0.25">
      <c r="B17" s="36"/>
      <c r="C17" s="10" t="s">
        <v>171</v>
      </c>
      <c r="D17" s="12" t="s">
        <v>648</v>
      </c>
      <c r="E17" s="89">
        <v>0</v>
      </c>
      <c r="F17" s="89">
        <v>0</v>
      </c>
      <c r="G17" s="89">
        <v>0</v>
      </c>
      <c r="H17" s="89">
        <v>1.4</v>
      </c>
      <c r="I17" s="107">
        <v>0</v>
      </c>
      <c r="J17" s="107">
        <v>0</v>
      </c>
      <c r="K17" s="107">
        <v>41.51</v>
      </c>
      <c r="L17" s="107">
        <v>22.5</v>
      </c>
      <c r="M17" s="107">
        <v>0</v>
      </c>
      <c r="N17" s="107">
        <v>0</v>
      </c>
      <c r="O17" s="107">
        <v>24.85</v>
      </c>
      <c r="P17" s="107">
        <v>12.18</v>
      </c>
      <c r="Q17" s="37" t="s">
        <v>594</v>
      </c>
      <c r="R17" s="69"/>
    </row>
    <row r="18" spans="1:18" x14ac:dyDescent="0.25">
      <c r="B18" s="36"/>
      <c r="C18" s="10" t="s">
        <v>173</v>
      </c>
      <c r="D18" s="12" t="s">
        <v>649</v>
      </c>
      <c r="E18" s="89"/>
      <c r="F18" s="89"/>
      <c r="G18" s="89"/>
      <c r="H18" s="89"/>
      <c r="I18" s="107">
        <v>0</v>
      </c>
      <c r="J18" s="107">
        <v>0</v>
      </c>
      <c r="K18" s="107">
        <v>0</v>
      </c>
      <c r="L18" s="107">
        <v>0</v>
      </c>
      <c r="M18" s="107">
        <v>1.62</v>
      </c>
      <c r="N18" s="107">
        <v>0</v>
      </c>
      <c r="O18" s="107">
        <v>0</v>
      </c>
      <c r="P18" s="107">
        <v>0</v>
      </c>
      <c r="Q18" s="12" t="s">
        <v>596</v>
      </c>
      <c r="R18" s="69"/>
    </row>
    <row r="19" spans="1:18" x14ac:dyDescent="0.25">
      <c r="B19" s="36"/>
      <c r="C19" s="10" t="s">
        <v>175</v>
      </c>
      <c r="D19" s="12" t="s">
        <v>650</v>
      </c>
      <c r="E19" s="89">
        <v>0</v>
      </c>
      <c r="F19" s="89">
        <v>0</v>
      </c>
      <c r="G19" s="89">
        <v>0</v>
      </c>
      <c r="H19" s="89">
        <v>1.4</v>
      </c>
      <c r="I19" s="107">
        <v>0</v>
      </c>
      <c r="J19" s="107">
        <v>0</v>
      </c>
      <c r="K19" s="107">
        <v>37.18</v>
      </c>
      <c r="L19" s="107">
        <v>19.21</v>
      </c>
      <c r="M19" s="107">
        <v>0</v>
      </c>
      <c r="N19" s="107">
        <v>0</v>
      </c>
      <c r="O19" s="107">
        <v>17.239999999999998</v>
      </c>
      <c r="P19" s="107">
        <v>10.039999999999999</v>
      </c>
      <c r="Q19" s="12" t="s">
        <v>596</v>
      </c>
      <c r="R19" s="69"/>
    </row>
    <row r="20" spans="1:18" x14ac:dyDescent="0.25">
      <c r="B20" s="36"/>
      <c r="C20" s="10" t="s">
        <v>268</v>
      </c>
      <c r="D20" s="12" t="s">
        <v>651</v>
      </c>
      <c r="E20" s="89">
        <v>4</v>
      </c>
      <c r="F20" s="89">
        <v>0</v>
      </c>
      <c r="G20" s="89">
        <v>5</v>
      </c>
      <c r="H20" s="89">
        <v>1</v>
      </c>
      <c r="I20" s="107">
        <v>2</v>
      </c>
      <c r="J20" s="107">
        <v>0</v>
      </c>
      <c r="K20" s="107">
        <v>6</v>
      </c>
      <c r="L20" s="107">
        <v>0</v>
      </c>
      <c r="M20" s="107">
        <v>1</v>
      </c>
      <c r="N20" s="107">
        <v>0</v>
      </c>
      <c r="O20" s="107">
        <v>1</v>
      </c>
      <c r="P20" s="107">
        <v>0</v>
      </c>
      <c r="Q20" s="38" t="s">
        <v>614</v>
      </c>
      <c r="R20" s="69"/>
    </row>
    <row r="21" spans="1:18" x14ac:dyDescent="0.25">
      <c r="B21" s="36"/>
      <c r="C21" s="10" t="s">
        <v>336</v>
      </c>
      <c r="D21" s="12" t="s">
        <v>652</v>
      </c>
      <c r="E21" s="89">
        <v>3</v>
      </c>
      <c r="F21" s="89">
        <v>0</v>
      </c>
      <c r="G21" s="89">
        <v>1</v>
      </c>
      <c r="H21" s="89">
        <v>1</v>
      </c>
      <c r="I21" s="107">
        <v>2</v>
      </c>
      <c r="J21" s="107">
        <v>0</v>
      </c>
      <c r="K21" s="107">
        <v>4</v>
      </c>
      <c r="L21" s="107">
        <v>0</v>
      </c>
      <c r="M21" s="107">
        <v>1</v>
      </c>
      <c r="N21" s="107">
        <v>0</v>
      </c>
      <c r="O21" s="107">
        <v>1</v>
      </c>
      <c r="P21" s="107">
        <v>0</v>
      </c>
      <c r="Q21" s="38" t="s">
        <v>616</v>
      </c>
      <c r="R21" s="69"/>
    </row>
    <row r="22" spans="1:18" x14ac:dyDescent="0.25">
      <c r="B22" s="36"/>
      <c r="C22" s="10" t="s">
        <v>338</v>
      </c>
      <c r="D22" s="12" t="s">
        <v>653</v>
      </c>
      <c r="E22" s="89">
        <v>0</v>
      </c>
      <c r="F22" s="89">
        <v>0</v>
      </c>
      <c r="G22" s="89">
        <v>5</v>
      </c>
      <c r="H22" s="89">
        <v>2</v>
      </c>
      <c r="I22" s="107">
        <v>1</v>
      </c>
      <c r="J22" s="107">
        <v>0</v>
      </c>
      <c r="K22" s="107">
        <v>1</v>
      </c>
      <c r="L22" s="107">
        <v>0</v>
      </c>
      <c r="M22" s="107">
        <v>0</v>
      </c>
      <c r="N22" s="107">
        <v>0</v>
      </c>
      <c r="O22" s="107">
        <v>0</v>
      </c>
      <c r="P22" s="107">
        <v>0</v>
      </c>
      <c r="Q22" s="38" t="s">
        <v>619</v>
      </c>
      <c r="R22" s="69"/>
    </row>
    <row r="23" spans="1:18" x14ac:dyDescent="0.25">
      <c r="B23" s="36"/>
      <c r="C23" s="10" t="s">
        <v>340</v>
      </c>
      <c r="D23" s="12" t="s">
        <v>654</v>
      </c>
      <c r="E23" s="89">
        <v>0</v>
      </c>
      <c r="F23" s="89">
        <v>0</v>
      </c>
      <c r="G23" s="89">
        <v>3</v>
      </c>
      <c r="H23" s="89">
        <v>1</v>
      </c>
      <c r="I23" s="107">
        <v>0</v>
      </c>
      <c r="J23" s="107">
        <v>0</v>
      </c>
      <c r="K23" s="107">
        <v>0</v>
      </c>
      <c r="L23" s="107">
        <v>0</v>
      </c>
      <c r="M23" s="107">
        <v>0</v>
      </c>
      <c r="N23" s="107">
        <v>0</v>
      </c>
      <c r="O23" s="107">
        <v>0</v>
      </c>
      <c r="P23" s="107">
        <v>0</v>
      </c>
      <c r="Q23" s="12" t="s">
        <v>621</v>
      </c>
      <c r="R23" s="69"/>
    </row>
    <row r="24" spans="1:18" ht="45" x14ac:dyDescent="0.25">
      <c r="A24" s="8" t="s">
        <v>321</v>
      </c>
      <c r="B24" s="36" t="s">
        <v>656</v>
      </c>
      <c r="C24" s="10" t="s">
        <v>149</v>
      </c>
      <c r="D24" s="12" t="s">
        <v>647</v>
      </c>
      <c r="E24" s="89">
        <v>0</v>
      </c>
      <c r="F24" s="89">
        <v>0</v>
      </c>
      <c r="G24" s="89">
        <v>0</v>
      </c>
      <c r="H24" s="89">
        <v>0</v>
      </c>
      <c r="I24" s="107">
        <v>0</v>
      </c>
      <c r="J24" s="107">
        <v>0</v>
      </c>
      <c r="K24" s="107">
        <v>0</v>
      </c>
      <c r="L24" s="107">
        <v>0</v>
      </c>
      <c r="M24" s="107">
        <v>0</v>
      </c>
      <c r="N24" s="107">
        <v>0</v>
      </c>
      <c r="O24" s="107">
        <v>0</v>
      </c>
      <c r="P24" s="107">
        <v>0</v>
      </c>
      <c r="Q24" s="37" t="s">
        <v>594</v>
      </c>
      <c r="R24" s="69"/>
    </row>
    <row r="25" spans="1:18" x14ac:dyDescent="0.25">
      <c r="B25" s="36"/>
      <c r="C25" s="10" t="s">
        <v>152</v>
      </c>
      <c r="D25" s="12" t="s">
        <v>648</v>
      </c>
      <c r="E25" s="89">
        <v>0</v>
      </c>
      <c r="F25" s="89">
        <v>0</v>
      </c>
      <c r="G25" s="89">
        <v>0</v>
      </c>
      <c r="H25" s="89">
        <v>0</v>
      </c>
      <c r="I25" s="107">
        <v>0</v>
      </c>
      <c r="J25" s="107">
        <v>0</v>
      </c>
      <c r="K25" s="107">
        <v>19.71</v>
      </c>
      <c r="L25" s="107">
        <v>0</v>
      </c>
      <c r="M25" s="107">
        <v>4.03</v>
      </c>
      <c r="N25" s="107">
        <v>0</v>
      </c>
      <c r="O25" s="107">
        <v>18.579999999999998</v>
      </c>
      <c r="P25" s="107">
        <v>0</v>
      </c>
      <c r="Q25" s="37" t="s">
        <v>594</v>
      </c>
      <c r="R25" s="69"/>
    </row>
    <row r="26" spans="1:18" x14ac:dyDescent="0.25">
      <c r="B26" s="36"/>
      <c r="C26" s="10" t="s">
        <v>155</v>
      </c>
      <c r="D26" s="12" t="s">
        <v>649</v>
      </c>
      <c r="E26" s="89">
        <v>0</v>
      </c>
      <c r="F26" s="89">
        <v>0</v>
      </c>
      <c r="G26" s="89">
        <v>0</v>
      </c>
      <c r="H26" s="89">
        <v>0</v>
      </c>
      <c r="I26" s="107">
        <v>0</v>
      </c>
      <c r="J26" s="107">
        <v>0</v>
      </c>
      <c r="K26" s="107">
        <v>0</v>
      </c>
      <c r="L26" s="107">
        <v>0</v>
      </c>
      <c r="M26" s="107">
        <v>0</v>
      </c>
      <c r="N26" s="107">
        <v>0</v>
      </c>
      <c r="O26" s="107">
        <v>0</v>
      </c>
      <c r="P26" s="107">
        <v>0</v>
      </c>
      <c r="Q26" s="12" t="s">
        <v>596</v>
      </c>
      <c r="R26" s="69"/>
    </row>
    <row r="27" spans="1:18" x14ac:dyDescent="0.25">
      <c r="B27" s="36"/>
      <c r="C27" s="10" t="s">
        <v>274</v>
      </c>
      <c r="D27" s="12" t="s">
        <v>650</v>
      </c>
      <c r="E27" s="89">
        <v>0</v>
      </c>
      <c r="F27" s="89">
        <v>0</v>
      </c>
      <c r="G27" s="89">
        <v>0</v>
      </c>
      <c r="H27" s="89">
        <v>0</v>
      </c>
      <c r="I27" s="107">
        <v>0</v>
      </c>
      <c r="J27" s="107">
        <v>0</v>
      </c>
      <c r="K27" s="107">
        <v>18.05</v>
      </c>
      <c r="L27" s="107">
        <v>0</v>
      </c>
      <c r="M27" s="107">
        <v>3.92</v>
      </c>
      <c r="N27" s="107">
        <v>0</v>
      </c>
      <c r="O27" s="107">
        <v>15.82</v>
      </c>
      <c r="P27" s="107">
        <v>0</v>
      </c>
      <c r="Q27" s="12" t="s">
        <v>596</v>
      </c>
      <c r="R27" s="69"/>
    </row>
    <row r="28" spans="1:18" x14ac:dyDescent="0.25">
      <c r="B28" s="36"/>
      <c r="C28" s="10" t="s">
        <v>276</v>
      </c>
      <c r="D28" s="12" t="s">
        <v>651</v>
      </c>
      <c r="E28" s="89">
        <v>0</v>
      </c>
      <c r="F28" s="89">
        <v>0</v>
      </c>
      <c r="G28" s="89">
        <v>2</v>
      </c>
      <c r="H28" s="89">
        <v>0</v>
      </c>
      <c r="I28" s="107">
        <v>2</v>
      </c>
      <c r="J28" s="107">
        <v>0</v>
      </c>
      <c r="K28" s="107">
        <v>1</v>
      </c>
      <c r="L28" s="107">
        <v>0</v>
      </c>
      <c r="M28" s="107">
        <v>0</v>
      </c>
      <c r="N28" s="107">
        <v>0</v>
      </c>
      <c r="O28" s="107">
        <v>1</v>
      </c>
      <c r="P28" s="107">
        <v>0</v>
      </c>
      <c r="Q28" s="38" t="s">
        <v>614</v>
      </c>
      <c r="R28" s="69"/>
    </row>
    <row r="29" spans="1:18" x14ac:dyDescent="0.25">
      <c r="B29" s="36"/>
      <c r="C29" s="10" t="s">
        <v>626</v>
      </c>
      <c r="D29" s="12" t="s">
        <v>652</v>
      </c>
      <c r="E29" s="89">
        <v>0</v>
      </c>
      <c r="F29" s="89">
        <v>0</v>
      </c>
      <c r="G29" s="89">
        <v>1</v>
      </c>
      <c r="H29" s="89">
        <v>0</v>
      </c>
      <c r="I29" s="107">
        <v>1</v>
      </c>
      <c r="J29" s="107">
        <v>0</v>
      </c>
      <c r="K29" s="107">
        <v>0</v>
      </c>
      <c r="L29" s="107">
        <v>0</v>
      </c>
      <c r="M29" s="107">
        <v>0</v>
      </c>
      <c r="N29" s="107">
        <v>0</v>
      </c>
      <c r="O29" s="107">
        <v>1</v>
      </c>
      <c r="P29" s="107">
        <v>0</v>
      </c>
      <c r="Q29" s="38" t="s">
        <v>616</v>
      </c>
      <c r="R29" s="69"/>
    </row>
    <row r="30" spans="1:18" x14ac:dyDescent="0.25">
      <c r="B30" s="36"/>
      <c r="C30" s="10" t="s">
        <v>627</v>
      </c>
      <c r="D30" s="12" t="s">
        <v>653</v>
      </c>
      <c r="E30" s="89">
        <v>0</v>
      </c>
      <c r="F30" s="89">
        <v>0</v>
      </c>
      <c r="G30" s="89">
        <v>5</v>
      </c>
      <c r="H30" s="89">
        <v>0</v>
      </c>
      <c r="I30" s="107">
        <v>6</v>
      </c>
      <c r="J30" s="107">
        <v>0</v>
      </c>
      <c r="K30" s="107">
        <v>4</v>
      </c>
      <c r="L30" s="107">
        <v>0</v>
      </c>
      <c r="M30" s="107">
        <v>0</v>
      </c>
      <c r="N30" s="107">
        <v>0</v>
      </c>
      <c r="O30" s="107">
        <v>0</v>
      </c>
      <c r="P30" s="107">
        <v>0</v>
      </c>
      <c r="Q30" s="38" t="s">
        <v>619</v>
      </c>
      <c r="R30" s="69"/>
    </row>
    <row r="31" spans="1:18" x14ac:dyDescent="0.25">
      <c r="B31" s="84"/>
      <c r="C31" s="2" t="s">
        <v>628</v>
      </c>
      <c r="D31" s="12" t="s">
        <v>654</v>
      </c>
      <c r="E31" s="135">
        <v>0</v>
      </c>
      <c r="F31" s="135">
        <v>0</v>
      </c>
      <c r="G31" s="135">
        <v>1</v>
      </c>
      <c r="H31" s="135">
        <v>0</v>
      </c>
      <c r="I31" s="108">
        <v>0</v>
      </c>
      <c r="J31" s="108">
        <v>0</v>
      </c>
      <c r="K31" s="108">
        <v>2</v>
      </c>
      <c r="L31" s="108">
        <v>0</v>
      </c>
      <c r="M31" s="108">
        <v>0</v>
      </c>
      <c r="N31" s="108">
        <v>0</v>
      </c>
      <c r="O31" s="108">
        <v>0</v>
      </c>
      <c r="P31" s="108">
        <v>0</v>
      </c>
      <c r="Q31" s="12" t="s">
        <v>621</v>
      </c>
      <c r="R31" s="85"/>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W29"/>
  <sheetViews>
    <sheetView zoomScale="80" zoomScaleNormal="80" zoomScaleSheetLayoutView="90" zoomScalePageLayoutView="55" workbookViewId="0">
      <selection activeCell="E8" sqref="E8"/>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35.7109375" style="8" customWidth="1"/>
    <col min="5" max="14" width="7.42578125" style="8" customWidth="1"/>
    <col min="15" max="17" width="9.140625" style="8" customWidth="1"/>
    <col min="18"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48</v>
      </c>
      <c r="C2" s="17" t="str">
        <f>IF('Quarterly Submission Guide'!$D$20 = "", "",'Quarterly Submission Guide'!$D$20)</f>
        <v>PacifiCorp</v>
      </c>
      <c r="D2" s="8" t="s">
        <v>55</v>
      </c>
    </row>
    <row r="3" spans="2:23" x14ac:dyDescent="0.25">
      <c r="B3" s="15" t="s">
        <v>56</v>
      </c>
      <c r="C3" s="13">
        <v>11</v>
      </c>
      <c r="D3" s="2" t="s">
        <v>657</v>
      </c>
    </row>
    <row r="4" spans="2:23" ht="30.75" thickBot="1" x14ac:dyDescent="0.3">
      <c r="B4" s="16" t="s">
        <v>54</v>
      </c>
      <c r="C4" s="28">
        <v>44588</v>
      </c>
      <c r="D4" s="1" t="s">
        <v>643</v>
      </c>
    </row>
    <row r="5" spans="2:23" x14ac:dyDescent="0.25">
      <c r="E5" s="40" t="s">
        <v>567</v>
      </c>
      <c r="F5" s="40"/>
      <c r="G5" s="40"/>
      <c r="H5" s="40"/>
      <c r="I5" s="40"/>
      <c r="J5" s="40"/>
      <c r="K5" s="40"/>
      <c r="L5" s="40"/>
      <c r="M5" s="40"/>
      <c r="N5" s="109" t="s">
        <v>314</v>
      </c>
      <c r="O5" s="109"/>
      <c r="P5" s="109"/>
      <c r="Q5" s="109"/>
      <c r="R5" s="41" t="s">
        <v>568</v>
      </c>
      <c r="S5" s="41"/>
      <c r="T5" s="41"/>
      <c r="U5" s="41"/>
    </row>
    <row r="6" spans="2:23" ht="18" customHeight="1" x14ac:dyDescent="0.25">
      <c r="B6" s="3" t="s">
        <v>658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135" x14ac:dyDescent="0.25">
      <c r="B8" s="35" t="s">
        <v>659</v>
      </c>
      <c r="C8" s="9" t="s">
        <v>66</v>
      </c>
      <c r="D8" s="12" t="s">
        <v>660</v>
      </c>
      <c r="E8" s="88" t="s">
        <v>661</v>
      </c>
      <c r="F8" s="88" t="s">
        <v>661</v>
      </c>
      <c r="G8" s="88" t="s">
        <v>661</v>
      </c>
      <c r="H8" s="88" t="s">
        <v>661</v>
      </c>
      <c r="I8" s="88" t="s">
        <v>661</v>
      </c>
      <c r="J8" s="93" t="s">
        <v>661</v>
      </c>
      <c r="K8" s="93" t="s">
        <v>661</v>
      </c>
      <c r="L8" s="93">
        <v>1</v>
      </c>
      <c r="M8" s="93" t="s">
        <v>661</v>
      </c>
      <c r="N8" s="93" t="s">
        <v>661</v>
      </c>
      <c r="O8" s="94" t="s">
        <v>661</v>
      </c>
      <c r="P8" s="94">
        <v>1</v>
      </c>
      <c r="Q8" s="67" t="s">
        <v>661</v>
      </c>
      <c r="R8" s="105" t="s">
        <v>661</v>
      </c>
      <c r="S8" s="105" t="s">
        <v>661</v>
      </c>
      <c r="T8" s="105">
        <v>1</v>
      </c>
      <c r="U8" s="105" t="s">
        <v>661</v>
      </c>
      <c r="V8" s="11" t="s">
        <v>662</v>
      </c>
      <c r="W8" s="87" t="s">
        <v>663</v>
      </c>
    </row>
    <row r="9" spans="2:23" ht="30" x14ac:dyDescent="0.25">
      <c r="B9" s="36"/>
      <c r="C9" s="10" t="s">
        <v>70</v>
      </c>
      <c r="D9" s="12" t="s">
        <v>664</v>
      </c>
      <c r="E9" s="89" t="s">
        <v>661</v>
      </c>
      <c r="F9" s="89" t="s">
        <v>661</v>
      </c>
      <c r="G9" s="89" t="s">
        <v>661</v>
      </c>
      <c r="H9" s="89" t="s">
        <v>661</v>
      </c>
      <c r="I9" s="89" t="s">
        <v>661</v>
      </c>
      <c r="J9" s="94" t="s">
        <v>661</v>
      </c>
      <c r="K9" s="94" t="s">
        <v>661</v>
      </c>
      <c r="L9" s="94">
        <v>2</v>
      </c>
      <c r="M9" s="94" t="s">
        <v>661</v>
      </c>
      <c r="N9" s="94" t="s">
        <v>661</v>
      </c>
      <c r="O9" s="94" t="s">
        <v>661</v>
      </c>
      <c r="P9" s="94">
        <v>6</v>
      </c>
      <c r="Q9" s="67" t="s">
        <v>661</v>
      </c>
      <c r="R9" s="103" t="s">
        <v>661</v>
      </c>
      <c r="S9" s="103" t="s">
        <v>661</v>
      </c>
      <c r="T9" s="103">
        <v>2</v>
      </c>
      <c r="U9" s="103" t="s">
        <v>661</v>
      </c>
      <c r="V9" s="12" t="s">
        <v>665</v>
      </c>
      <c r="W9" s="69"/>
    </row>
    <row r="10" spans="2:23" x14ac:dyDescent="0.25">
      <c r="B10" s="36"/>
      <c r="C10" s="10" t="s">
        <v>72</v>
      </c>
      <c r="D10" s="12" t="s">
        <v>666</v>
      </c>
      <c r="E10" s="89" t="s">
        <v>661</v>
      </c>
      <c r="F10" s="89" t="s">
        <v>661</v>
      </c>
      <c r="G10" s="89" t="s">
        <v>661</v>
      </c>
      <c r="H10" s="89" t="s">
        <v>661</v>
      </c>
      <c r="I10" s="89" t="s">
        <v>661</v>
      </c>
      <c r="J10" s="94" t="s">
        <v>661</v>
      </c>
      <c r="K10" s="94" t="s">
        <v>661</v>
      </c>
      <c r="L10" s="98">
        <v>20674</v>
      </c>
      <c r="M10" s="94" t="s">
        <v>661</v>
      </c>
      <c r="N10" s="94" t="s">
        <v>661</v>
      </c>
      <c r="O10" s="94" t="s">
        <v>661</v>
      </c>
      <c r="P10" s="94">
        <v>14791.0731</v>
      </c>
      <c r="Q10" s="67" t="s">
        <v>661</v>
      </c>
      <c r="R10" s="103" t="s">
        <v>661</v>
      </c>
      <c r="S10" s="103" t="s">
        <v>661</v>
      </c>
      <c r="T10" s="103">
        <v>20674</v>
      </c>
      <c r="U10" s="103" t="s">
        <v>661</v>
      </c>
      <c r="V10" s="12" t="s">
        <v>667</v>
      </c>
      <c r="W10" s="69" t="s">
        <v>668</v>
      </c>
    </row>
    <row r="11" spans="2:23" ht="30" x14ac:dyDescent="0.25">
      <c r="B11" s="36" t="s">
        <v>669</v>
      </c>
      <c r="C11" s="10" t="s">
        <v>169</v>
      </c>
      <c r="D11" s="12" t="s">
        <v>670</v>
      </c>
      <c r="E11" s="99">
        <v>51001</v>
      </c>
      <c r="F11" s="99">
        <v>60871</v>
      </c>
      <c r="G11" s="99">
        <v>59468</v>
      </c>
      <c r="H11" s="99">
        <v>71268</v>
      </c>
      <c r="I11" s="99">
        <v>81885</v>
      </c>
      <c r="J11" s="98">
        <v>5696</v>
      </c>
      <c r="K11" s="98">
        <v>3017</v>
      </c>
      <c r="L11" s="98">
        <v>36742</v>
      </c>
      <c r="M11" s="98">
        <v>7911</v>
      </c>
      <c r="N11" s="98">
        <v>8775</v>
      </c>
      <c r="O11" s="94">
        <v>28108.344916666701</v>
      </c>
      <c r="P11" s="94">
        <v>39023.246449999999</v>
      </c>
      <c r="Q11" s="67">
        <v>31821.418083333301</v>
      </c>
      <c r="R11" s="103">
        <v>5696</v>
      </c>
      <c r="S11" s="103">
        <v>3017</v>
      </c>
      <c r="T11" s="103">
        <v>36742</v>
      </c>
      <c r="U11" s="103">
        <v>7911</v>
      </c>
      <c r="V11" s="12" t="s">
        <v>671</v>
      </c>
      <c r="W11" s="69" t="s">
        <v>672</v>
      </c>
    </row>
    <row r="12" spans="2:23" ht="30" x14ac:dyDescent="0.25">
      <c r="B12" s="36"/>
      <c r="C12" s="10" t="s">
        <v>171</v>
      </c>
      <c r="D12" s="12" t="s">
        <v>673</v>
      </c>
      <c r="E12" s="99">
        <v>395882</v>
      </c>
      <c r="F12" s="99">
        <v>151447</v>
      </c>
      <c r="G12" s="99">
        <v>506916</v>
      </c>
      <c r="H12" s="99">
        <v>216302</v>
      </c>
      <c r="I12" s="99">
        <v>436371</v>
      </c>
      <c r="J12" s="98">
        <v>84825</v>
      </c>
      <c r="K12" s="98">
        <v>16738</v>
      </c>
      <c r="L12" s="98">
        <v>143778</v>
      </c>
      <c r="M12" s="98">
        <v>37719</v>
      </c>
      <c r="N12" s="98">
        <v>84080</v>
      </c>
      <c r="O12" s="94">
        <v>21617.330066666698</v>
      </c>
      <c r="P12" s="94">
        <v>89988.497766666696</v>
      </c>
      <c r="Q12" s="67">
        <v>175889.017233333</v>
      </c>
      <c r="R12" s="103">
        <v>84825</v>
      </c>
      <c r="S12" s="103">
        <v>16738</v>
      </c>
      <c r="T12" s="103">
        <v>143778</v>
      </c>
      <c r="U12" s="103">
        <v>37719</v>
      </c>
      <c r="V12" s="12" t="s">
        <v>674</v>
      </c>
      <c r="W12" s="69" t="s">
        <v>672</v>
      </c>
    </row>
    <row r="13" spans="2:23" ht="60" x14ac:dyDescent="0.25">
      <c r="B13" s="36"/>
      <c r="C13" s="10" t="s">
        <v>173</v>
      </c>
      <c r="D13" s="12" t="s">
        <v>675</v>
      </c>
      <c r="E13" s="89">
        <v>555</v>
      </c>
      <c r="F13" s="89">
        <v>274</v>
      </c>
      <c r="G13" s="89">
        <v>728</v>
      </c>
      <c r="H13" s="89">
        <v>367</v>
      </c>
      <c r="I13" s="89">
        <v>656</v>
      </c>
      <c r="J13" s="94">
        <v>117</v>
      </c>
      <c r="K13" s="94">
        <v>26</v>
      </c>
      <c r="L13" s="94">
        <v>234</v>
      </c>
      <c r="M13" s="94">
        <v>59</v>
      </c>
      <c r="N13" s="94">
        <v>119</v>
      </c>
      <c r="O13" s="94">
        <v>63</v>
      </c>
      <c r="P13" s="94">
        <v>165</v>
      </c>
      <c r="Q13" s="67">
        <v>265</v>
      </c>
      <c r="R13" s="103">
        <v>117</v>
      </c>
      <c r="S13" s="103">
        <v>26</v>
      </c>
      <c r="T13" s="103">
        <v>234</v>
      </c>
      <c r="U13" s="103">
        <v>59</v>
      </c>
      <c r="V13" s="12" t="s">
        <v>676</v>
      </c>
      <c r="W13" s="73" t="s">
        <v>677</v>
      </c>
    </row>
    <row r="14" spans="2:23" ht="60" x14ac:dyDescent="0.25">
      <c r="B14" s="36"/>
      <c r="C14" s="10" t="s">
        <v>175</v>
      </c>
      <c r="D14" s="12" t="s">
        <v>678</v>
      </c>
      <c r="E14" s="89">
        <v>555</v>
      </c>
      <c r="F14" s="89">
        <v>274</v>
      </c>
      <c r="G14" s="89">
        <v>728</v>
      </c>
      <c r="H14" s="89">
        <v>367</v>
      </c>
      <c r="I14" s="89">
        <v>656</v>
      </c>
      <c r="J14" s="94">
        <v>117</v>
      </c>
      <c r="K14" s="94">
        <v>26</v>
      </c>
      <c r="L14" s="94">
        <v>207</v>
      </c>
      <c r="M14" s="94">
        <v>59</v>
      </c>
      <c r="N14" s="94">
        <v>119</v>
      </c>
      <c r="O14" s="94">
        <v>63</v>
      </c>
      <c r="P14" s="94">
        <v>152</v>
      </c>
      <c r="Q14" s="67">
        <v>265</v>
      </c>
      <c r="R14" s="103">
        <v>117</v>
      </c>
      <c r="S14" s="103">
        <v>26</v>
      </c>
      <c r="T14" s="103">
        <v>207</v>
      </c>
      <c r="U14" s="103">
        <v>59</v>
      </c>
      <c r="V14" s="12" t="s">
        <v>676</v>
      </c>
      <c r="W14" s="73" t="s">
        <v>679</v>
      </c>
    </row>
    <row r="15" spans="2:23" ht="45" x14ac:dyDescent="0.25">
      <c r="B15" s="36"/>
      <c r="C15" s="10" t="s">
        <v>268</v>
      </c>
      <c r="D15" s="12" t="s">
        <v>680</v>
      </c>
      <c r="E15" s="89">
        <v>3.04</v>
      </c>
      <c r="F15" s="89">
        <v>2.1800000000000002</v>
      </c>
      <c r="G15" s="89">
        <v>3.94</v>
      </c>
      <c r="H15" s="89">
        <v>3</v>
      </c>
      <c r="I15" s="89">
        <v>3.33</v>
      </c>
      <c r="J15" s="94">
        <v>0.63</v>
      </c>
      <c r="K15" s="94">
        <v>0.2</v>
      </c>
      <c r="L15" s="94">
        <v>0.69</v>
      </c>
      <c r="M15" s="94">
        <v>0.45</v>
      </c>
      <c r="N15" s="94">
        <v>1.1200000000000001</v>
      </c>
      <c r="O15" s="94">
        <v>0.78</v>
      </c>
      <c r="P15" s="94">
        <v>1.4468587724525399</v>
      </c>
      <c r="Q15" s="67">
        <v>1.41</v>
      </c>
      <c r="R15" s="103">
        <v>0.63</v>
      </c>
      <c r="S15" s="103">
        <v>0.2</v>
      </c>
      <c r="T15" s="103">
        <v>0.69</v>
      </c>
      <c r="U15" s="103">
        <v>0.45</v>
      </c>
      <c r="V15" s="12" t="s">
        <v>681</v>
      </c>
      <c r="W15" s="73" t="s">
        <v>677</v>
      </c>
    </row>
    <row r="16" spans="2:23" ht="45" x14ac:dyDescent="0.25">
      <c r="B16" s="36"/>
      <c r="C16" s="10" t="s">
        <v>336</v>
      </c>
      <c r="D16" s="12" t="s">
        <v>682</v>
      </c>
      <c r="E16" s="89">
        <v>3.04</v>
      </c>
      <c r="F16" s="89">
        <v>2.1800000000000002</v>
      </c>
      <c r="G16" s="89">
        <v>3.94</v>
      </c>
      <c r="H16" s="89">
        <v>3</v>
      </c>
      <c r="I16" s="89">
        <v>3.33</v>
      </c>
      <c r="J16" s="94">
        <v>0.63</v>
      </c>
      <c r="K16" s="94">
        <v>0.2</v>
      </c>
      <c r="L16" s="94">
        <v>0.63</v>
      </c>
      <c r="M16" s="94">
        <v>0.45</v>
      </c>
      <c r="N16" s="94">
        <v>1.1200000000000001</v>
      </c>
      <c r="O16" s="94">
        <v>0.78</v>
      </c>
      <c r="P16" s="94">
        <v>1.4154464969779506</v>
      </c>
      <c r="Q16" s="67">
        <v>1.41</v>
      </c>
      <c r="R16" s="103">
        <v>0.63</v>
      </c>
      <c r="S16" s="103">
        <v>0.2</v>
      </c>
      <c r="T16" s="103">
        <v>0.63</v>
      </c>
      <c r="U16" s="103">
        <v>0.45</v>
      </c>
      <c r="V16" s="12" t="s">
        <v>681</v>
      </c>
      <c r="W16" s="73" t="s">
        <v>679</v>
      </c>
    </row>
    <row r="17" spans="2:23" ht="45" x14ac:dyDescent="0.25">
      <c r="B17" s="36" t="s">
        <v>683</v>
      </c>
      <c r="C17" s="10" t="s">
        <v>149</v>
      </c>
      <c r="D17" s="12" t="s">
        <v>684</v>
      </c>
      <c r="E17" s="89" t="s">
        <v>661</v>
      </c>
      <c r="F17" s="89" t="s">
        <v>661</v>
      </c>
      <c r="G17" s="89" t="s">
        <v>661</v>
      </c>
      <c r="H17" s="89" t="s">
        <v>661</v>
      </c>
      <c r="I17" s="89" t="s">
        <v>661</v>
      </c>
      <c r="J17" s="94" t="s">
        <v>661</v>
      </c>
      <c r="K17" s="94" t="s">
        <v>661</v>
      </c>
      <c r="L17" s="94">
        <v>53</v>
      </c>
      <c r="M17" s="94" t="s">
        <v>661</v>
      </c>
      <c r="N17" s="94" t="s">
        <v>661</v>
      </c>
      <c r="O17" s="94" t="s">
        <v>661</v>
      </c>
      <c r="P17" s="94">
        <v>33</v>
      </c>
      <c r="Q17" s="67" t="s">
        <v>661</v>
      </c>
      <c r="R17" s="103" t="s">
        <v>661</v>
      </c>
      <c r="S17" s="103" t="s">
        <v>661</v>
      </c>
      <c r="T17" s="103">
        <v>53</v>
      </c>
      <c r="U17" s="103" t="s">
        <v>661</v>
      </c>
      <c r="V17" s="12" t="s">
        <v>685</v>
      </c>
      <c r="W17" s="69"/>
    </row>
    <row r="18" spans="2:23" ht="30" x14ac:dyDescent="0.25">
      <c r="B18" s="36" t="s">
        <v>686</v>
      </c>
      <c r="C18" s="10" t="s">
        <v>190</v>
      </c>
      <c r="D18" s="12" t="s">
        <v>687</v>
      </c>
      <c r="E18" s="89" t="s">
        <v>661</v>
      </c>
      <c r="F18" s="89" t="s">
        <v>661</v>
      </c>
      <c r="G18" s="89" t="s">
        <v>661</v>
      </c>
      <c r="H18" s="89" t="s">
        <v>661</v>
      </c>
      <c r="I18" s="89" t="s">
        <v>661</v>
      </c>
      <c r="J18" s="94" t="s">
        <v>661</v>
      </c>
      <c r="K18" s="94" t="s">
        <v>661</v>
      </c>
      <c r="L18" s="98">
        <v>2559</v>
      </c>
      <c r="M18" s="94" t="s">
        <v>661</v>
      </c>
      <c r="N18" s="94" t="s">
        <v>661</v>
      </c>
      <c r="O18" s="94" t="s">
        <v>661</v>
      </c>
      <c r="P18" s="94">
        <v>1953</v>
      </c>
      <c r="Q18" s="67" t="s">
        <v>661</v>
      </c>
      <c r="R18" s="103" t="s">
        <v>661</v>
      </c>
      <c r="S18" s="103" t="s">
        <v>661</v>
      </c>
      <c r="T18" s="103">
        <v>2559</v>
      </c>
      <c r="U18" s="103" t="s">
        <v>661</v>
      </c>
      <c r="V18" s="57" t="s">
        <v>688</v>
      </c>
      <c r="W18" s="69"/>
    </row>
    <row r="19" spans="2:23" ht="30" x14ac:dyDescent="0.25">
      <c r="B19" s="36"/>
      <c r="C19" s="10" t="s">
        <v>689</v>
      </c>
      <c r="D19" s="12" t="s">
        <v>690</v>
      </c>
      <c r="E19" s="89" t="s">
        <v>661</v>
      </c>
      <c r="F19" s="89" t="s">
        <v>661</v>
      </c>
      <c r="G19" s="89" t="s">
        <v>661</v>
      </c>
      <c r="H19" s="89" t="s">
        <v>661</v>
      </c>
      <c r="I19" s="89" t="s">
        <v>661</v>
      </c>
      <c r="J19" s="94" t="s">
        <v>661</v>
      </c>
      <c r="K19" s="94" t="s">
        <v>661</v>
      </c>
      <c r="L19" s="94">
        <v>6</v>
      </c>
      <c r="M19" s="94" t="s">
        <v>661</v>
      </c>
      <c r="N19" s="94" t="s">
        <v>661</v>
      </c>
      <c r="O19" s="94" t="s">
        <v>661</v>
      </c>
      <c r="P19" s="94">
        <v>11</v>
      </c>
      <c r="Q19" s="67" t="s">
        <v>661</v>
      </c>
      <c r="R19" s="103" t="s">
        <v>661</v>
      </c>
      <c r="S19" s="103" t="s">
        <v>661</v>
      </c>
      <c r="T19" s="103">
        <v>6</v>
      </c>
      <c r="U19" s="103" t="s">
        <v>661</v>
      </c>
      <c r="V19" s="57" t="s">
        <v>688</v>
      </c>
      <c r="W19" s="69"/>
    </row>
    <row r="20" spans="2:23" ht="45" x14ac:dyDescent="0.25">
      <c r="B20" s="36"/>
      <c r="C20" s="10" t="s">
        <v>691</v>
      </c>
      <c r="D20" s="12" t="s">
        <v>692</v>
      </c>
      <c r="E20" s="89" t="s">
        <v>661</v>
      </c>
      <c r="F20" s="89" t="s">
        <v>661</v>
      </c>
      <c r="G20" s="89" t="s">
        <v>661</v>
      </c>
      <c r="H20" s="89" t="s">
        <v>661</v>
      </c>
      <c r="I20" s="89" t="s">
        <v>661</v>
      </c>
      <c r="J20" s="94" t="s">
        <v>661</v>
      </c>
      <c r="K20" s="94" t="s">
        <v>661</v>
      </c>
      <c r="L20" s="98">
        <v>2559</v>
      </c>
      <c r="M20" s="94" t="s">
        <v>661</v>
      </c>
      <c r="N20" s="94" t="s">
        <v>661</v>
      </c>
      <c r="O20" s="94" t="s">
        <v>661</v>
      </c>
      <c r="P20" s="94">
        <v>1721</v>
      </c>
      <c r="Q20" s="67" t="s">
        <v>661</v>
      </c>
      <c r="R20" s="103" t="s">
        <v>661</v>
      </c>
      <c r="S20" s="103" t="s">
        <v>661</v>
      </c>
      <c r="T20" s="103">
        <v>2559</v>
      </c>
      <c r="U20" s="103" t="s">
        <v>661</v>
      </c>
      <c r="V20" s="57" t="s">
        <v>693</v>
      </c>
      <c r="W20" s="69"/>
    </row>
    <row r="21" spans="2:23" ht="45" x14ac:dyDescent="0.25">
      <c r="B21" s="36"/>
      <c r="C21" s="10" t="s">
        <v>694</v>
      </c>
      <c r="D21" s="12" t="s">
        <v>695</v>
      </c>
      <c r="E21" s="89" t="s">
        <v>661</v>
      </c>
      <c r="F21" s="89" t="s">
        <v>661</v>
      </c>
      <c r="G21" s="89" t="s">
        <v>661</v>
      </c>
      <c r="H21" s="89" t="s">
        <v>661</v>
      </c>
      <c r="I21" s="89" t="s">
        <v>661</v>
      </c>
      <c r="J21" s="94" t="s">
        <v>661</v>
      </c>
      <c r="K21" s="94" t="s">
        <v>661</v>
      </c>
      <c r="L21" s="94">
        <v>6</v>
      </c>
      <c r="M21" s="94" t="s">
        <v>661</v>
      </c>
      <c r="N21" s="94" t="s">
        <v>661</v>
      </c>
      <c r="O21" s="94" t="s">
        <v>661</v>
      </c>
      <c r="P21" s="94">
        <v>11</v>
      </c>
      <c r="Q21" s="67" t="s">
        <v>661</v>
      </c>
      <c r="R21" s="103" t="s">
        <v>661</v>
      </c>
      <c r="S21" s="103" t="s">
        <v>661</v>
      </c>
      <c r="T21" s="103">
        <v>6</v>
      </c>
      <c r="U21" s="103" t="s">
        <v>661</v>
      </c>
      <c r="V21" s="57" t="s">
        <v>693</v>
      </c>
      <c r="W21" s="69"/>
    </row>
    <row r="22" spans="2:23" ht="30" x14ac:dyDescent="0.25">
      <c r="B22" s="36"/>
      <c r="C22" s="10" t="s">
        <v>696</v>
      </c>
      <c r="D22" s="12" t="s">
        <v>697</v>
      </c>
      <c r="E22" s="89" t="s">
        <v>661</v>
      </c>
      <c r="F22" s="89" t="s">
        <v>661</v>
      </c>
      <c r="G22" s="89" t="s">
        <v>661</v>
      </c>
      <c r="H22" s="89" t="s">
        <v>661</v>
      </c>
      <c r="I22" s="89" t="s">
        <v>661</v>
      </c>
      <c r="J22" s="94" t="s">
        <v>661</v>
      </c>
      <c r="K22" s="94" t="s">
        <v>661</v>
      </c>
      <c r="L22" s="100">
        <v>1</v>
      </c>
      <c r="M22" s="94" t="s">
        <v>661</v>
      </c>
      <c r="N22" s="94" t="s">
        <v>661</v>
      </c>
      <c r="O22" s="94" t="s">
        <v>661</v>
      </c>
      <c r="P22" s="94">
        <v>0.88120839733742962</v>
      </c>
      <c r="Q22" s="67" t="s">
        <v>661</v>
      </c>
      <c r="R22" s="103" t="s">
        <v>661</v>
      </c>
      <c r="S22" s="103" t="s">
        <v>661</v>
      </c>
      <c r="T22" s="103">
        <v>1</v>
      </c>
      <c r="U22" s="103" t="s">
        <v>661</v>
      </c>
      <c r="V22" s="101" t="s">
        <v>698</v>
      </c>
      <c r="W22" s="69"/>
    </row>
    <row r="23" spans="2:23" ht="45" x14ac:dyDescent="0.25">
      <c r="B23" s="36"/>
      <c r="C23" s="10" t="s">
        <v>699</v>
      </c>
      <c r="D23" s="12" t="s">
        <v>700</v>
      </c>
      <c r="E23" s="89" t="s">
        <v>661</v>
      </c>
      <c r="F23" s="89" t="s">
        <v>661</v>
      </c>
      <c r="G23" s="89" t="s">
        <v>661</v>
      </c>
      <c r="H23" s="89" t="s">
        <v>661</v>
      </c>
      <c r="I23" s="89" t="s">
        <v>661</v>
      </c>
      <c r="J23" s="94" t="s">
        <v>661</v>
      </c>
      <c r="K23" s="94" t="s">
        <v>661</v>
      </c>
      <c r="L23" s="100">
        <v>1</v>
      </c>
      <c r="M23" s="94" t="s">
        <v>661</v>
      </c>
      <c r="N23" s="94" t="s">
        <v>661</v>
      </c>
      <c r="O23" s="94" t="s">
        <v>661</v>
      </c>
      <c r="P23" s="94">
        <v>1</v>
      </c>
      <c r="Q23" s="67" t="s">
        <v>661</v>
      </c>
      <c r="R23" s="103" t="s">
        <v>661</v>
      </c>
      <c r="S23" s="103" t="s">
        <v>661</v>
      </c>
      <c r="T23" s="103">
        <v>1</v>
      </c>
      <c r="U23" s="103" t="s">
        <v>661</v>
      </c>
      <c r="V23" s="101" t="s">
        <v>698</v>
      </c>
      <c r="W23" s="69"/>
    </row>
    <row r="24" spans="2:23" ht="30" x14ac:dyDescent="0.25">
      <c r="B24" s="36" t="s">
        <v>701</v>
      </c>
      <c r="C24" s="10" t="s">
        <v>195</v>
      </c>
      <c r="D24" s="12" t="s">
        <v>702</v>
      </c>
      <c r="E24" s="89" t="s">
        <v>661</v>
      </c>
      <c r="F24" s="89" t="s">
        <v>661</v>
      </c>
      <c r="G24" s="89" t="s">
        <v>661</v>
      </c>
      <c r="H24" s="89" t="s">
        <v>661</v>
      </c>
      <c r="I24" s="89" t="s">
        <v>661</v>
      </c>
      <c r="J24" s="94" t="s">
        <v>661</v>
      </c>
      <c r="K24" s="94" t="s">
        <v>661</v>
      </c>
      <c r="L24" s="94">
        <v>1</v>
      </c>
      <c r="M24" s="94" t="s">
        <v>661</v>
      </c>
      <c r="N24" s="94" t="s">
        <v>661</v>
      </c>
      <c r="O24" s="94" t="s">
        <v>661</v>
      </c>
      <c r="P24" s="94">
        <v>0</v>
      </c>
      <c r="Q24" s="67" t="s">
        <v>661</v>
      </c>
      <c r="R24" s="103" t="s">
        <v>661</v>
      </c>
      <c r="S24" s="103" t="s">
        <v>661</v>
      </c>
      <c r="T24" s="103">
        <v>1</v>
      </c>
      <c r="U24" s="103" t="s">
        <v>661</v>
      </c>
      <c r="V24" s="12" t="s">
        <v>703</v>
      </c>
      <c r="W24" s="69"/>
    </row>
    <row r="25" spans="2:23" ht="30" x14ac:dyDescent="0.25">
      <c r="B25" s="36"/>
      <c r="C25" s="10" t="s">
        <v>198</v>
      </c>
      <c r="D25" s="12" t="s">
        <v>704</v>
      </c>
      <c r="E25" s="89" t="s">
        <v>661</v>
      </c>
      <c r="F25" s="89" t="s">
        <v>661</v>
      </c>
      <c r="G25" s="89" t="s">
        <v>661</v>
      </c>
      <c r="H25" s="89" t="s">
        <v>661</v>
      </c>
      <c r="I25" s="89" t="s">
        <v>661</v>
      </c>
      <c r="J25" s="94" t="s">
        <v>661</v>
      </c>
      <c r="K25" s="94" t="s">
        <v>661</v>
      </c>
      <c r="L25" s="98">
        <v>2559</v>
      </c>
      <c r="M25" s="94" t="s">
        <v>661</v>
      </c>
      <c r="N25" s="94" t="s">
        <v>661</v>
      </c>
      <c r="O25" s="94" t="s">
        <v>661</v>
      </c>
      <c r="P25" s="94">
        <v>1953</v>
      </c>
      <c r="Q25" s="67" t="s">
        <v>661</v>
      </c>
      <c r="R25" s="103" t="s">
        <v>661</v>
      </c>
      <c r="S25" s="103" t="s">
        <v>661</v>
      </c>
      <c r="T25" s="103">
        <v>2559</v>
      </c>
      <c r="U25" s="103" t="s">
        <v>661</v>
      </c>
      <c r="V25" s="12" t="s">
        <v>601</v>
      </c>
      <c r="W25" s="69"/>
    </row>
    <row r="26" spans="2:23" ht="30" x14ac:dyDescent="0.25">
      <c r="B26" s="36"/>
      <c r="C26" s="10" t="s">
        <v>705</v>
      </c>
      <c r="D26" s="12" t="s">
        <v>706</v>
      </c>
      <c r="E26" s="89" t="s">
        <v>661</v>
      </c>
      <c r="F26" s="89" t="s">
        <v>661</v>
      </c>
      <c r="G26" s="89" t="s">
        <v>661</v>
      </c>
      <c r="H26" s="89" t="s">
        <v>661</v>
      </c>
      <c r="I26" s="89" t="s">
        <v>661</v>
      </c>
      <c r="J26" s="94" t="s">
        <v>661</v>
      </c>
      <c r="K26" s="94" t="s">
        <v>661</v>
      </c>
      <c r="L26" s="102">
        <v>27.96705206925613</v>
      </c>
      <c r="M26" s="94" t="s">
        <v>661</v>
      </c>
      <c r="N26" s="94" t="s">
        <v>661</v>
      </c>
      <c r="O26" s="94" t="s">
        <v>661</v>
      </c>
      <c r="P26" s="94">
        <v>1.7516666390336333</v>
      </c>
      <c r="Q26" s="67" t="s">
        <v>661</v>
      </c>
      <c r="R26" s="103" t="s">
        <v>661</v>
      </c>
      <c r="S26" s="103" t="s">
        <v>661</v>
      </c>
      <c r="T26" s="103">
        <v>27.96705206925613</v>
      </c>
      <c r="U26" s="103" t="s">
        <v>661</v>
      </c>
      <c r="V26" s="101" t="s">
        <v>707</v>
      </c>
      <c r="W26" s="69"/>
    </row>
    <row r="27" spans="2:23" ht="30" x14ac:dyDescent="0.25">
      <c r="B27" s="36"/>
      <c r="C27" s="10" t="s">
        <v>708</v>
      </c>
      <c r="D27" s="12" t="s">
        <v>709</v>
      </c>
      <c r="E27" s="89" t="s">
        <v>661</v>
      </c>
      <c r="F27" s="89" t="s">
        <v>661</v>
      </c>
      <c r="G27" s="89" t="s">
        <v>661</v>
      </c>
      <c r="H27" s="89" t="s">
        <v>661</v>
      </c>
      <c r="I27" s="89" t="s">
        <v>661</v>
      </c>
      <c r="J27" s="94" t="s">
        <v>661</v>
      </c>
      <c r="K27" s="94" t="s">
        <v>661</v>
      </c>
      <c r="L27" s="92">
        <v>0</v>
      </c>
      <c r="M27" s="94" t="s">
        <v>661</v>
      </c>
      <c r="N27" s="94" t="s">
        <v>661</v>
      </c>
      <c r="O27" s="94" t="s">
        <v>661</v>
      </c>
      <c r="P27" s="94">
        <v>0</v>
      </c>
      <c r="Q27" s="67" t="s">
        <v>661</v>
      </c>
      <c r="R27" s="103" t="s">
        <v>661</v>
      </c>
      <c r="S27" s="103" t="s">
        <v>661</v>
      </c>
      <c r="T27" s="103">
        <v>0</v>
      </c>
      <c r="U27" s="103" t="s">
        <v>661</v>
      </c>
      <c r="V27" s="12" t="s">
        <v>710</v>
      </c>
      <c r="W27" s="69"/>
    </row>
    <row r="28" spans="2:23" ht="45" x14ac:dyDescent="0.25">
      <c r="B28" s="36"/>
      <c r="C28" s="10" t="s">
        <v>711</v>
      </c>
      <c r="D28" s="12" t="s">
        <v>712</v>
      </c>
      <c r="E28" s="89" t="s">
        <v>661</v>
      </c>
      <c r="F28" s="89" t="s">
        <v>661</v>
      </c>
      <c r="G28" s="89" t="s">
        <v>661</v>
      </c>
      <c r="H28" s="89" t="s">
        <v>661</v>
      </c>
      <c r="I28" s="89" t="s">
        <v>661</v>
      </c>
      <c r="J28" s="94" t="s">
        <v>661</v>
      </c>
      <c r="K28" s="94" t="s">
        <v>661</v>
      </c>
      <c r="L28" s="92">
        <v>0</v>
      </c>
      <c r="M28" s="94" t="s">
        <v>661</v>
      </c>
      <c r="N28" s="94" t="s">
        <v>661</v>
      </c>
      <c r="O28" s="94" t="s">
        <v>661</v>
      </c>
      <c r="P28" s="94">
        <v>0</v>
      </c>
      <c r="Q28" s="67" t="s">
        <v>661</v>
      </c>
      <c r="R28" s="103" t="s">
        <v>661</v>
      </c>
      <c r="S28" s="103" t="s">
        <v>661</v>
      </c>
      <c r="T28" s="103">
        <v>0</v>
      </c>
      <c r="U28" s="103" t="s">
        <v>661</v>
      </c>
      <c r="V28" s="12" t="s">
        <v>713</v>
      </c>
      <c r="W28" s="69"/>
    </row>
    <row r="29" spans="2:23" ht="30" x14ac:dyDescent="0.25">
      <c r="C29" s="10" t="s">
        <v>714</v>
      </c>
      <c r="D29" s="12" t="s">
        <v>715</v>
      </c>
      <c r="E29" s="89" t="s">
        <v>661</v>
      </c>
      <c r="F29" s="89" t="s">
        <v>661</v>
      </c>
      <c r="G29" s="89" t="s">
        <v>661</v>
      </c>
      <c r="H29" s="89" t="s">
        <v>661</v>
      </c>
      <c r="I29" s="89" t="s">
        <v>661</v>
      </c>
      <c r="J29" s="94" t="s">
        <v>661</v>
      </c>
      <c r="K29" s="94" t="s">
        <v>661</v>
      </c>
      <c r="L29" s="92">
        <v>0</v>
      </c>
      <c r="M29" s="94" t="s">
        <v>661</v>
      </c>
      <c r="N29" s="94" t="s">
        <v>661</v>
      </c>
      <c r="O29" s="94" t="s">
        <v>661</v>
      </c>
      <c r="P29" s="94">
        <v>0</v>
      </c>
      <c r="Q29" s="67" t="s">
        <v>661</v>
      </c>
      <c r="R29" s="103" t="s">
        <v>661</v>
      </c>
      <c r="S29" s="103" t="s">
        <v>661</v>
      </c>
      <c r="T29" s="103">
        <v>0</v>
      </c>
      <c r="U29" s="103" t="s">
        <v>661</v>
      </c>
      <c r="V29" s="12" t="s">
        <v>716</v>
      </c>
      <c r="W29" s="69"/>
    </row>
  </sheetData>
  <dataValidations count="1">
    <dataValidation type="custom" operator="greaterThanOrEqual" allowBlank="1" showInputMessage="1" showErrorMessage="1" error="This cell only accepts a number of &quot;NA&quot;_x000a_" sqref="E8:U29" xr:uid="{1E82E2A6-6763-40E1-B675-3CC3432224EF}">
      <formula1>OR(AND(ISNUMBER(E8), E8&gt;=0), E8 ="NA")</formula1>
    </dataValidation>
  </dataValidations>
  <pageMargins left="0.7" right="0.7" top="0.75" bottom="0.75" header="0.3" footer="0.3"/>
  <pageSetup paperSize="5" scale="48" fitToHeight="0"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E93"/>
  <sheetViews>
    <sheetView tabSelected="1" view="pageBreakPreview" topLeftCell="S68" zoomScaleNormal="100" zoomScaleSheetLayoutView="100" zoomScalePageLayoutView="85" workbookViewId="0">
      <selection activeCell="AF77" sqref="AF77"/>
    </sheetView>
  </sheetViews>
  <sheetFormatPr defaultColWidth="8.7109375" defaultRowHeight="15" outlineLevelCol="1" x14ac:dyDescent="0.25"/>
  <cols>
    <col min="1" max="1" width="8.7109375" style="8"/>
    <col min="2" max="2" width="28.140625" style="8" bestFit="1" customWidth="1"/>
    <col min="3" max="3" width="55.140625" style="8" bestFit="1" customWidth="1"/>
    <col min="4" max="4" width="38.28515625" style="8" customWidth="1"/>
    <col min="5" max="5" width="37.140625" style="1" customWidth="1"/>
    <col min="6" max="6" width="20.28515625" style="8" hidden="1" customWidth="1" outlineLevel="1"/>
    <col min="7" max="7" width="23" style="8" hidden="1" customWidth="1" outlineLevel="1"/>
    <col min="8" max="8" width="11.85546875" style="8" hidden="1" customWidth="1" outlineLevel="1"/>
    <col min="9" max="12" width="15.42578125" style="8" hidden="1" customWidth="1" outlineLevel="1"/>
    <col min="13" max="15" width="34.140625" style="8" hidden="1" customWidth="1" outlineLevel="1"/>
    <col min="16" max="16" width="28.140625" style="8" hidden="1" customWidth="1" outlineLevel="1"/>
    <col min="17" max="18" width="40.28515625" style="8" hidden="1" customWidth="1" outlineLevel="1"/>
    <col min="19" max="19" width="23" style="8" customWidth="1" collapsed="1"/>
    <col min="20" max="20" width="18.42578125" style="8" customWidth="1" outlineLevel="1"/>
    <col min="21" max="21" width="17.5703125" style="8" customWidth="1" outlineLevel="1"/>
    <col min="22" max="23" width="20.5703125" style="8" customWidth="1" outlineLevel="1"/>
    <col min="24" max="24" width="18.42578125" style="8" customWidth="1" outlineLevel="1"/>
    <col min="25" max="25" width="17.5703125" style="8" customWidth="1" outlineLevel="1"/>
    <col min="26" max="27" width="20.5703125" style="8" customWidth="1" outlineLevel="1"/>
    <col min="28" max="28" width="18.42578125" style="8" customWidth="1" outlineLevel="1"/>
    <col min="29" max="29" width="17.5703125" style="8" customWidth="1" outlineLevel="1"/>
    <col min="30" max="31" width="20.5703125" style="8" customWidth="1" outlineLevel="1"/>
    <col min="32" max="16384" width="8.7109375" style="8"/>
  </cols>
  <sheetData>
    <row r="1" spans="2:31" ht="15.75" thickBot="1" x14ac:dyDescent="0.3"/>
    <row r="2" spans="2:31" x14ac:dyDescent="0.25">
      <c r="B2" s="14" t="s">
        <v>48</v>
      </c>
      <c r="C2" s="17" t="str">
        <f>IF('Quarterly Submission Guide'!$D$20 = "", "",'Quarterly Submission Guide'!$D$20)</f>
        <v>PacifiCorp</v>
      </c>
      <c r="D2" s="44" t="s">
        <v>55</v>
      </c>
    </row>
    <row r="3" spans="2:31" x14ac:dyDescent="0.25">
      <c r="B3" s="15" t="s">
        <v>56</v>
      </c>
      <c r="C3" s="13">
        <v>12</v>
      </c>
      <c r="D3" s="2" t="s">
        <v>717</v>
      </c>
    </row>
    <row r="4" spans="2:31" ht="105.75" thickBot="1" x14ac:dyDescent="0.3">
      <c r="B4" s="16" t="s">
        <v>54</v>
      </c>
      <c r="C4" s="28">
        <v>44259</v>
      </c>
      <c r="D4" s="1" t="s">
        <v>718</v>
      </c>
      <c r="E4" s="47"/>
      <c r="H4" s="44"/>
      <c r="I4" s="44"/>
      <c r="J4" s="44"/>
      <c r="K4" s="44"/>
      <c r="L4" s="44"/>
    </row>
    <row r="5" spans="2:31" x14ac:dyDescent="0.25">
      <c r="D5" s="86"/>
      <c r="E5" s="47"/>
      <c r="H5" s="44"/>
      <c r="I5" s="44"/>
      <c r="J5" s="44"/>
      <c r="K5" s="44"/>
      <c r="L5" s="44"/>
      <c r="T5" s="40" t="s">
        <v>567</v>
      </c>
      <c r="U5" s="40" t="s">
        <v>567</v>
      </c>
      <c r="V5" s="40" t="s">
        <v>567</v>
      </c>
      <c r="W5" s="40" t="s">
        <v>567</v>
      </c>
      <c r="X5" s="41" t="s">
        <v>568</v>
      </c>
      <c r="Y5" s="41" t="s">
        <v>568</v>
      </c>
      <c r="Z5" s="41" t="s">
        <v>568</v>
      </c>
      <c r="AA5" s="41" t="s">
        <v>568</v>
      </c>
      <c r="AB5" s="41" t="s">
        <v>568</v>
      </c>
      <c r="AC5" s="41" t="s">
        <v>568</v>
      </c>
      <c r="AD5" s="41" t="s">
        <v>568</v>
      </c>
      <c r="AE5" s="41" t="s">
        <v>568</v>
      </c>
    </row>
    <row r="6" spans="2:31" x14ac:dyDescent="0.25">
      <c r="B6" s="3" t="s">
        <v>719</v>
      </c>
      <c r="E6" s="47"/>
      <c r="H6" s="44"/>
      <c r="I6" s="44"/>
      <c r="J6" s="44"/>
      <c r="K6" s="44"/>
      <c r="L6" s="44"/>
      <c r="T6" s="46" t="s">
        <v>720</v>
      </c>
      <c r="U6" s="46" t="s">
        <v>721</v>
      </c>
      <c r="V6" s="46" t="s">
        <v>722</v>
      </c>
      <c r="W6" s="46" t="s">
        <v>723</v>
      </c>
      <c r="X6" s="46" t="s">
        <v>720</v>
      </c>
      <c r="Y6" s="46" t="s">
        <v>721</v>
      </c>
      <c r="Z6" s="46" t="s">
        <v>722</v>
      </c>
      <c r="AA6" s="46" t="s">
        <v>723</v>
      </c>
      <c r="AB6" s="46" t="s">
        <v>720</v>
      </c>
      <c r="AC6" s="46" t="s">
        <v>721</v>
      </c>
      <c r="AD6" s="46" t="s">
        <v>722</v>
      </c>
      <c r="AE6" s="46" t="s">
        <v>723</v>
      </c>
    </row>
    <row r="7" spans="2:31" ht="45" x14ac:dyDescent="0.25">
      <c r="B7" s="45" t="s">
        <v>60</v>
      </c>
      <c r="C7" s="45" t="s">
        <v>724</v>
      </c>
      <c r="D7" s="45" t="s">
        <v>725</v>
      </c>
      <c r="E7" s="45" t="s">
        <v>726</v>
      </c>
      <c r="F7" s="45" t="s">
        <v>727</v>
      </c>
      <c r="G7" s="45" t="s">
        <v>728</v>
      </c>
      <c r="H7" s="45" t="s">
        <v>729</v>
      </c>
      <c r="I7" s="45" t="s">
        <v>730</v>
      </c>
      <c r="J7" s="45" t="s">
        <v>731</v>
      </c>
      <c r="K7" s="45" t="s">
        <v>732</v>
      </c>
      <c r="L7" s="45" t="s">
        <v>733</v>
      </c>
      <c r="M7" s="45" t="s">
        <v>734</v>
      </c>
      <c r="N7" s="45" t="s">
        <v>735</v>
      </c>
      <c r="O7" s="45" t="s">
        <v>736</v>
      </c>
      <c r="P7" s="45" t="s">
        <v>737</v>
      </c>
      <c r="Q7" s="45" t="s">
        <v>738</v>
      </c>
      <c r="R7" s="45" t="s">
        <v>739</v>
      </c>
      <c r="S7" s="45" t="s">
        <v>64</v>
      </c>
      <c r="T7" s="45">
        <v>2020</v>
      </c>
      <c r="U7" s="45">
        <v>2020</v>
      </c>
      <c r="V7" s="45">
        <v>2020</v>
      </c>
      <c r="W7" s="45">
        <v>2020</v>
      </c>
      <c r="X7" s="45">
        <v>2021</v>
      </c>
      <c r="Y7" s="45">
        <v>2021</v>
      </c>
      <c r="Z7" s="45">
        <v>2021</v>
      </c>
      <c r="AA7" s="45">
        <v>2021</v>
      </c>
      <c r="AB7" s="45">
        <v>2022</v>
      </c>
      <c r="AC7" s="45">
        <v>2022</v>
      </c>
      <c r="AD7" s="45">
        <v>2022</v>
      </c>
      <c r="AE7" s="45">
        <v>2022</v>
      </c>
    </row>
    <row r="8" spans="2:31" ht="60" x14ac:dyDescent="0.25">
      <c r="B8" s="36" t="s">
        <v>32</v>
      </c>
      <c r="C8" s="36" t="s">
        <v>16</v>
      </c>
      <c r="D8" s="36" t="s">
        <v>740</v>
      </c>
      <c r="E8" s="36" t="s">
        <v>741</v>
      </c>
      <c r="F8" s="77"/>
      <c r="G8" s="77"/>
      <c r="H8" s="77"/>
      <c r="I8" s="77"/>
      <c r="J8" s="77"/>
      <c r="K8" s="77"/>
      <c r="L8" s="77"/>
      <c r="M8" s="77"/>
      <c r="N8" s="77"/>
      <c r="O8" s="77"/>
      <c r="P8" s="77"/>
      <c r="Q8" s="77"/>
      <c r="R8" s="77"/>
      <c r="S8" s="89"/>
      <c r="T8" s="89">
        <v>0</v>
      </c>
      <c r="U8" s="136">
        <v>186000</v>
      </c>
      <c r="V8" s="89">
        <v>0</v>
      </c>
      <c r="W8" s="89">
        <v>0</v>
      </c>
      <c r="X8" s="89">
        <v>0</v>
      </c>
      <c r="Y8" s="136">
        <v>186000</v>
      </c>
      <c r="Z8" s="89">
        <v>0</v>
      </c>
      <c r="AA8" s="89">
        <v>0</v>
      </c>
      <c r="AB8" s="89">
        <v>0</v>
      </c>
      <c r="AC8" s="136">
        <v>186000</v>
      </c>
      <c r="AD8" s="89">
        <v>0</v>
      </c>
      <c r="AE8" s="89">
        <v>0</v>
      </c>
    </row>
    <row r="9" spans="2:31" ht="45" x14ac:dyDescent="0.25">
      <c r="B9" s="36" t="s">
        <v>32</v>
      </c>
      <c r="C9" s="36" t="s">
        <v>16</v>
      </c>
      <c r="D9" s="36" t="s">
        <v>742</v>
      </c>
      <c r="E9" s="36" t="s">
        <v>743</v>
      </c>
      <c r="F9" s="77"/>
      <c r="G9" s="77"/>
      <c r="H9" s="77"/>
      <c r="I9" s="77"/>
      <c r="J9" s="77"/>
      <c r="K9" s="77"/>
      <c r="L9" s="77"/>
      <c r="M9" s="77"/>
      <c r="N9" s="77"/>
      <c r="O9" s="77"/>
      <c r="P9" s="77"/>
      <c r="Q9" s="77"/>
      <c r="R9" s="77"/>
      <c r="S9" s="89"/>
      <c r="T9" s="89">
        <v>0</v>
      </c>
      <c r="U9" s="89"/>
      <c r="V9" s="89">
        <v>0</v>
      </c>
      <c r="W9" s="89">
        <v>0</v>
      </c>
      <c r="X9" s="89"/>
      <c r="Y9" s="89"/>
      <c r="Z9" s="89">
        <v>0</v>
      </c>
      <c r="AA9" s="89">
        <v>0</v>
      </c>
      <c r="AB9" s="89"/>
      <c r="AC9" s="89"/>
      <c r="AD9" s="89">
        <v>0</v>
      </c>
      <c r="AE9" s="89">
        <v>0</v>
      </c>
    </row>
    <row r="10" spans="2:31" ht="45" x14ac:dyDescent="0.25">
      <c r="B10" s="36" t="s">
        <v>32</v>
      </c>
      <c r="C10" s="36" t="s">
        <v>16</v>
      </c>
      <c r="D10" s="36" t="s">
        <v>744</v>
      </c>
      <c r="E10" s="36" t="s">
        <v>745</v>
      </c>
      <c r="F10" s="77"/>
      <c r="G10" s="77"/>
      <c r="H10" s="77"/>
      <c r="I10" s="77"/>
      <c r="J10" s="77"/>
      <c r="K10" s="77"/>
      <c r="L10" s="77"/>
      <c r="M10" s="77"/>
      <c r="N10" s="77"/>
      <c r="O10" s="77"/>
      <c r="P10" s="77"/>
      <c r="Q10" s="77"/>
      <c r="R10" s="77"/>
      <c r="S10" s="89"/>
      <c r="T10" s="89">
        <v>0</v>
      </c>
      <c r="U10" s="89"/>
      <c r="V10" s="89">
        <v>0</v>
      </c>
      <c r="W10" s="89">
        <v>0</v>
      </c>
      <c r="X10" s="89"/>
      <c r="Y10" s="89"/>
      <c r="Z10" s="89">
        <v>0</v>
      </c>
      <c r="AA10" s="89">
        <v>0</v>
      </c>
      <c r="AB10" s="89"/>
      <c r="AC10" s="89"/>
      <c r="AD10" s="89">
        <v>0</v>
      </c>
      <c r="AE10" s="89">
        <v>0</v>
      </c>
    </row>
    <row r="11" spans="2:31" ht="30" x14ac:dyDescent="0.25">
      <c r="B11" s="36" t="s">
        <v>32</v>
      </c>
      <c r="C11" s="36" t="s">
        <v>16</v>
      </c>
      <c r="D11" s="36" t="s">
        <v>746</v>
      </c>
      <c r="E11" s="36" t="s">
        <v>747</v>
      </c>
      <c r="F11" s="77"/>
      <c r="G11" s="77"/>
      <c r="H11" s="77"/>
      <c r="I11" s="77"/>
      <c r="J11" s="77"/>
      <c r="K11" s="77"/>
      <c r="L11" s="77"/>
      <c r="M11" s="77"/>
      <c r="N11" s="77"/>
      <c r="O11" s="77"/>
      <c r="P11" s="77"/>
      <c r="Q11" s="77"/>
      <c r="R11" s="77"/>
      <c r="S11" s="89"/>
      <c r="T11" s="89">
        <v>0</v>
      </c>
      <c r="U11" s="89"/>
      <c r="V11" s="89">
        <v>0</v>
      </c>
      <c r="W11" s="89">
        <v>0</v>
      </c>
      <c r="X11" s="89"/>
      <c r="Y11" s="89"/>
      <c r="Z11" s="89">
        <v>0</v>
      </c>
      <c r="AA11" s="89">
        <v>0</v>
      </c>
      <c r="AB11" s="89"/>
      <c r="AC11" s="89"/>
      <c r="AD11" s="89">
        <v>0</v>
      </c>
      <c r="AE11" s="89">
        <v>0</v>
      </c>
    </row>
    <row r="12" spans="2:31" ht="60" x14ac:dyDescent="0.25">
      <c r="B12" s="36" t="s">
        <v>32</v>
      </c>
      <c r="C12" s="36" t="s">
        <v>16</v>
      </c>
      <c r="D12" s="36" t="s">
        <v>748</v>
      </c>
      <c r="E12" s="36" t="s">
        <v>749</v>
      </c>
      <c r="F12" s="77"/>
      <c r="G12" s="77"/>
      <c r="H12" s="77"/>
      <c r="I12" s="77"/>
      <c r="J12" s="77"/>
      <c r="K12" s="77"/>
      <c r="L12" s="77"/>
      <c r="M12" s="77"/>
      <c r="N12" s="77"/>
      <c r="O12" s="77"/>
      <c r="P12" s="77"/>
      <c r="Q12" s="77"/>
      <c r="R12" s="77"/>
      <c r="S12" s="89" t="s">
        <v>750</v>
      </c>
      <c r="T12" s="89"/>
      <c r="U12" s="89"/>
      <c r="V12" s="89"/>
      <c r="W12" s="89"/>
      <c r="X12" s="89"/>
      <c r="Y12" s="89"/>
      <c r="Z12" s="89"/>
      <c r="AA12" s="89"/>
      <c r="AB12" s="89"/>
      <c r="AC12" s="89"/>
      <c r="AD12" s="89"/>
      <c r="AE12" s="89"/>
    </row>
    <row r="13" spans="2:31" ht="75" x14ac:dyDescent="0.25">
      <c r="B13" s="36" t="s">
        <v>32</v>
      </c>
      <c r="C13" s="36" t="s">
        <v>21</v>
      </c>
      <c r="D13" s="36" t="s">
        <v>751</v>
      </c>
      <c r="E13" s="36" t="s">
        <v>752</v>
      </c>
      <c r="F13" s="77"/>
      <c r="G13" s="77"/>
      <c r="H13" s="77"/>
      <c r="I13" s="77"/>
      <c r="J13" s="77"/>
      <c r="K13" s="77"/>
      <c r="L13" s="77"/>
      <c r="M13" s="77"/>
      <c r="N13" s="77"/>
      <c r="O13" s="77"/>
      <c r="P13" s="77"/>
      <c r="Q13" s="77"/>
      <c r="R13" s="77"/>
      <c r="S13" s="89" t="s">
        <v>753</v>
      </c>
      <c r="T13" s="136">
        <v>170217.63</v>
      </c>
      <c r="U13" s="136">
        <v>43797</v>
      </c>
      <c r="V13" s="89"/>
      <c r="W13" s="89">
        <v>9</v>
      </c>
      <c r="X13" s="136">
        <v>190000</v>
      </c>
      <c r="Y13" s="136">
        <v>43200</v>
      </c>
      <c r="Z13" s="89"/>
      <c r="AA13" s="180">
        <v>21</v>
      </c>
      <c r="AB13" s="136">
        <v>220000</v>
      </c>
      <c r="AC13" s="136">
        <v>75600</v>
      </c>
      <c r="AD13" s="89">
        <v>14</v>
      </c>
      <c r="AE13" s="89"/>
    </row>
    <row r="14" spans="2:31" x14ac:dyDescent="0.25">
      <c r="B14" s="36" t="s">
        <v>32</v>
      </c>
      <c r="C14" s="36" t="s">
        <v>21</v>
      </c>
      <c r="D14" s="36" t="s">
        <v>754</v>
      </c>
      <c r="E14" s="36" t="s">
        <v>755</v>
      </c>
      <c r="F14" s="77"/>
      <c r="G14" s="77"/>
      <c r="H14" s="77"/>
      <c r="I14" s="77"/>
      <c r="J14" s="77"/>
      <c r="K14" s="77"/>
      <c r="L14" s="77"/>
      <c r="M14" s="77"/>
      <c r="N14" s="77"/>
      <c r="O14" s="77"/>
      <c r="P14" s="77"/>
      <c r="Q14" s="77"/>
      <c r="R14" s="77"/>
      <c r="S14" s="89"/>
      <c r="T14" s="136"/>
      <c r="U14" s="136"/>
      <c r="V14" s="89"/>
      <c r="W14" s="89">
        <v>10</v>
      </c>
      <c r="X14" s="136"/>
      <c r="Y14" s="136"/>
      <c r="Z14" s="89"/>
      <c r="AA14" s="89">
        <v>22</v>
      </c>
      <c r="AB14" s="136"/>
      <c r="AC14" s="136"/>
      <c r="AD14" s="89"/>
      <c r="AE14" s="89">
        <v>14</v>
      </c>
    </row>
    <row r="15" spans="2:31" ht="30" x14ac:dyDescent="0.25">
      <c r="B15" s="36" t="s">
        <v>32</v>
      </c>
      <c r="C15" s="36" t="s">
        <v>21</v>
      </c>
      <c r="D15" s="36" t="s">
        <v>756</v>
      </c>
      <c r="E15" s="36" t="s">
        <v>757</v>
      </c>
      <c r="F15" s="77"/>
      <c r="G15" s="77"/>
      <c r="H15" s="77"/>
      <c r="I15" s="77"/>
      <c r="J15" s="77"/>
      <c r="K15" s="77"/>
      <c r="L15" s="77"/>
      <c r="M15" s="77"/>
      <c r="N15" s="77"/>
      <c r="O15" s="77"/>
      <c r="P15" s="77"/>
      <c r="Q15" s="77"/>
      <c r="R15" s="77"/>
      <c r="S15" s="89" t="s">
        <v>758</v>
      </c>
      <c r="T15" s="89"/>
      <c r="U15" s="89"/>
      <c r="V15" s="89"/>
      <c r="W15" s="89"/>
      <c r="X15" s="89"/>
      <c r="Y15" s="89"/>
      <c r="Z15" s="89"/>
      <c r="AA15" s="89"/>
      <c r="AB15" s="89"/>
      <c r="AC15" s="89"/>
      <c r="AD15" s="89"/>
      <c r="AE15" s="89"/>
    </row>
    <row r="16" spans="2:31" ht="30" x14ac:dyDescent="0.25">
      <c r="B16" s="36" t="s">
        <v>32</v>
      </c>
      <c r="C16" s="36" t="s">
        <v>21</v>
      </c>
      <c r="D16" s="36" t="s">
        <v>759</v>
      </c>
      <c r="E16" s="36" t="s">
        <v>760</v>
      </c>
      <c r="F16" s="77"/>
      <c r="G16" s="77"/>
      <c r="H16" s="77"/>
      <c r="I16" s="77"/>
      <c r="J16" s="77"/>
      <c r="K16" s="77"/>
      <c r="L16" s="77"/>
      <c r="M16" s="77"/>
      <c r="N16" s="77"/>
      <c r="O16" s="77"/>
      <c r="P16" s="77"/>
      <c r="Q16" s="77"/>
      <c r="R16" s="77"/>
      <c r="S16" s="89"/>
      <c r="T16" s="136">
        <v>0</v>
      </c>
      <c r="U16" s="136"/>
      <c r="V16" s="89"/>
      <c r="W16" s="89"/>
      <c r="X16" s="136"/>
      <c r="Y16" s="136"/>
      <c r="Z16" s="89"/>
      <c r="AA16" s="89"/>
      <c r="AB16" s="136"/>
      <c r="AC16" s="136"/>
      <c r="AD16" s="89"/>
      <c r="AE16" s="89"/>
    </row>
    <row r="17" spans="2:31" ht="45" x14ac:dyDescent="0.25">
      <c r="B17" s="36" t="s">
        <v>32</v>
      </c>
      <c r="C17" s="36" t="s">
        <v>21</v>
      </c>
      <c r="D17" s="36" t="s">
        <v>761</v>
      </c>
      <c r="E17" s="36" t="s">
        <v>762</v>
      </c>
      <c r="F17" s="77"/>
      <c r="G17" s="77"/>
      <c r="H17" s="77"/>
      <c r="I17" s="77"/>
      <c r="J17" s="77"/>
      <c r="K17" s="77"/>
      <c r="L17" s="77"/>
      <c r="M17" s="77"/>
      <c r="N17" s="77"/>
      <c r="O17" s="77"/>
      <c r="P17" s="77"/>
      <c r="Q17" s="77"/>
      <c r="R17" s="77"/>
      <c r="S17" s="89"/>
      <c r="T17" s="136">
        <v>0</v>
      </c>
      <c r="U17" s="136">
        <v>975913</v>
      </c>
      <c r="V17" s="89">
        <v>0</v>
      </c>
      <c r="W17" s="89">
        <v>0</v>
      </c>
      <c r="X17" s="136">
        <v>0</v>
      </c>
      <c r="Y17" s="136">
        <v>0</v>
      </c>
      <c r="Z17" s="89">
        <v>0</v>
      </c>
      <c r="AA17" s="89">
        <v>0</v>
      </c>
      <c r="AB17" s="136">
        <v>0</v>
      </c>
      <c r="AC17" s="136">
        <v>0</v>
      </c>
      <c r="AD17" s="89">
        <v>0</v>
      </c>
      <c r="AE17" s="89">
        <v>0</v>
      </c>
    </row>
    <row r="18" spans="2:31" ht="30" x14ac:dyDescent="0.25">
      <c r="B18" s="36" t="s">
        <v>32</v>
      </c>
      <c r="C18" s="36" t="s">
        <v>21</v>
      </c>
      <c r="D18" s="36" t="s">
        <v>763</v>
      </c>
      <c r="E18" s="36" t="s">
        <v>764</v>
      </c>
      <c r="F18" s="77"/>
      <c r="G18" s="77"/>
      <c r="H18" s="77"/>
      <c r="I18" s="77"/>
      <c r="J18" s="77"/>
      <c r="K18" s="77"/>
      <c r="L18" s="77"/>
      <c r="M18" s="77"/>
      <c r="N18" s="77"/>
      <c r="O18" s="77"/>
      <c r="P18" s="77"/>
      <c r="Q18" s="77"/>
      <c r="R18" s="77"/>
      <c r="S18" s="89" t="s">
        <v>765</v>
      </c>
      <c r="T18" s="136">
        <v>0</v>
      </c>
      <c r="U18" s="136">
        <v>19196</v>
      </c>
      <c r="V18" s="89">
        <v>0</v>
      </c>
      <c r="W18" s="89">
        <v>0</v>
      </c>
      <c r="X18" s="136"/>
      <c r="Y18" s="136"/>
      <c r="Z18" s="89">
        <v>0</v>
      </c>
      <c r="AA18" s="89">
        <v>0</v>
      </c>
      <c r="AB18" s="136"/>
      <c r="AC18" s="136"/>
      <c r="AD18" s="89">
        <v>0</v>
      </c>
      <c r="AE18" s="89">
        <v>0</v>
      </c>
    </row>
    <row r="19" spans="2:31" ht="45" x14ac:dyDescent="0.25">
      <c r="B19" s="36" t="s">
        <v>28</v>
      </c>
      <c r="C19" s="36" t="s">
        <v>25</v>
      </c>
      <c r="D19" s="36" t="s">
        <v>766</v>
      </c>
      <c r="E19" s="36" t="s">
        <v>767</v>
      </c>
      <c r="F19" s="77" t="s">
        <v>26</v>
      </c>
      <c r="G19" s="77" t="s">
        <v>26</v>
      </c>
      <c r="H19" s="77">
        <v>2019</v>
      </c>
      <c r="I19" s="77"/>
      <c r="J19" s="77"/>
      <c r="K19" s="77"/>
      <c r="L19" s="77"/>
      <c r="M19" s="77" t="s">
        <v>768</v>
      </c>
      <c r="N19" s="77" t="s">
        <v>769</v>
      </c>
      <c r="O19" s="77" t="s">
        <v>770</v>
      </c>
      <c r="P19" s="77" t="s">
        <v>771</v>
      </c>
      <c r="Q19" s="77" t="s">
        <v>772</v>
      </c>
      <c r="R19" s="77"/>
      <c r="S19" s="89" t="s">
        <v>773</v>
      </c>
      <c r="T19" s="136"/>
      <c r="U19" s="136"/>
      <c r="V19" s="89"/>
      <c r="W19" s="89"/>
      <c r="X19" s="136"/>
      <c r="Y19" s="136"/>
      <c r="Z19" s="89"/>
      <c r="AA19" s="89"/>
      <c r="AB19" s="136"/>
      <c r="AC19" s="136"/>
      <c r="AD19" s="89"/>
      <c r="AE19" s="89"/>
    </row>
    <row r="20" spans="2:31" ht="75" x14ac:dyDescent="0.25">
      <c r="B20" s="36" t="s">
        <v>28</v>
      </c>
      <c r="C20" s="36" t="s">
        <v>25</v>
      </c>
      <c r="D20" s="36" t="s">
        <v>774</v>
      </c>
      <c r="E20" s="36" t="s">
        <v>775</v>
      </c>
      <c r="F20" s="77" t="s">
        <v>18</v>
      </c>
      <c r="G20" s="77" t="s">
        <v>22</v>
      </c>
      <c r="H20" s="77">
        <v>2019</v>
      </c>
      <c r="I20" s="77"/>
      <c r="J20" s="77"/>
      <c r="K20" s="77"/>
      <c r="L20" s="77"/>
      <c r="M20" s="77" t="s">
        <v>768</v>
      </c>
      <c r="N20" s="77" t="s">
        <v>769</v>
      </c>
      <c r="O20" s="77" t="s">
        <v>770</v>
      </c>
      <c r="P20" s="77" t="s">
        <v>776</v>
      </c>
      <c r="Q20" s="77"/>
      <c r="R20" s="77"/>
      <c r="S20" s="89" t="s">
        <v>777</v>
      </c>
      <c r="T20" s="136">
        <v>52</v>
      </c>
      <c r="U20" s="136">
        <v>96</v>
      </c>
      <c r="V20" s="89" t="s">
        <v>192</v>
      </c>
      <c r="W20" s="89">
        <v>137</v>
      </c>
      <c r="X20" s="136">
        <v>288</v>
      </c>
      <c r="Y20" s="136">
        <v>144</v>
      </c>
      <c r="Z20" s="89" t="s">
        <v>192</v>
      </c>
      <c r="AA20" s="89">
        <v>137</v>
      </c>
      <c r="AB20" s="136">
        <v>258</v>
      </c>
      <c r="AC20" s="136">
        <v>144</v>
      </c>
      <c r="AD20" s="89" t="s">
        <v>192</v>
      </c>
      <c r="AE20" s="89">
        <v>137</v>
      </c>
    </row>
    <row r="21" spans="2:31" x14ac:dyDescent="0.25">
      <c r="B21" s="36" t="s">
        <v>28</v>
      </c>
      <c r="C21" s="36" t="s">
        <v>25</v>
      </c>
      <c r="D21" s="36" t="s">
        <v>778</v>
      </c>
      <c r="E21" s="36" t="s">
        <v>779</v>
      </c>
      <c r="F21" s="77"/>
      <c r="G21" s="77"/>
      <c r="H21" s="77"/>
      <c r="I21" s="77"/>
      <c r="J21" s="77"/>
      <c r="K21" s="77"/>
      <c r="L21" s="77"/>
      <c r="M21" s="77"/>
      <c r="N21" s="77"/>
      <c r="O21" s="77"/>
      <c r="P21" s="77"/>
      <c r="Q21" s="77"/>
      <c r="R21" s="77"/>
      <c r="S21" s="89"/>
      <c r="T21" s="137">
        <v>4324197</v>
      </c>
      <c r="U21" s="136"/>
      <c r="V21" s="89">
        <v>1.4</v>
      </c>
      <c r="W21" s="89">
        <v>1.4</v>
      </c>
      <c r="X21" s="136">
        <v>15014206</v>
      </c>
      <c r="Y21" s="136"/>
      <c r="Z21" s="89">
        <v>81.22</v>
      </c>
      <c r="AA21" s="89"/>
      <c r="AB21" s="136">
        <v>11580000</v>
      </c>
      <c r="AC21" s="136"/>
      <c r="AD21" s="89">
        <v>49.75</v>
      </c>
      <c r="AE21" s="89"/>
    </row>
    <row r="22" spans="2:31" x14ac:dyDescent="0.25">
      <c r="B22" s="36" t="s">
        <v>28</v>
      </c>
      <c r="C22" s="36" t="s">
        <v>25</v>
      </c>
      <c r="D22" s="36" t="s">
        <v>780</v>
      </c>
      <c r="E22" s="36" t="s">
        <v>781</v>
      </c>
      <c r="F22" s="77"/>
      <c r="G22" s="77"/>
      <c r="H22" s="77"/>
      <c r="I22" s="77"/>
      <c r="J22" s="77"/>
      <c r="K22" s="77"/>
      <c r="L22" s="77"/>
      <c r="M22" s="77"/>
      <c r="N22" s="77"/>
      <c r="O22" s="77"/>
      <c r="P22" s="77"/>
      <c r="Q22" s="77"/>
      <c r="R22" s="77"/>
      <c r="S22" s="89" t="s">
        <v>782</v>
      </c>
      <c r="T22" s="89"/>
      <c r="U22" s="89"/>
      <c r="V22" s="89"/>
      <c r="W22" s="89"/>
      <c r="X22" s="89"/>
      <c r="Y22" s="89"/>
      <c r="Z22" s="89"/>
      <c r="AA22" s="89"/>
      <c r="AB22" s="89"/>
      <c r="AC22" s="89"/>
      <c r="AD22" s="89"/>
      <c r="AE22" s="89"/>
    </row>
    <row r="23" spans="2:31" ht="90" x14ac:dyDescent="0.25">
      <c r="B23" s="36" t="s">
        <v>28</v>
      </c>
      <c r="C23" s="36" t="s">
        <v>25</v>
      </c>
      <c r="D23" s="36" t="s">
        <v>783</v>
      </c>
      <c r="E23" s="36" t="s">
        <v>784</v>
      </c>
      <c r="F23" s="77"/>
      <c r="G23" s="77"/>
      <c r="H23" s="77"/>
      <c r="I23" s="77"/>
      <c r="J23" s="77"/>
      <c r="K23" s="77"/>
      <c r="L23" s="77"/>
      <c r="M23" s="77"/>
      <c r="N23" s="77"/>
      <c r="O23" s="77"/>
      <c r="P23" s="77"/>
      <c r="Q23" s="77"/>
      <c r="R23" s="77"/>
      <c r="S23" s="89" t="s">
        <v>785</v>
      </c>
      <c r="T23" s="136">
        <v>272000</v>
      </c>
      <c r="U23" s="136">
        <v>0</v>
      </c>
      <c r="V23" s="89">
        <v>0</v>
      </c>
      <c r="W23" s="89">
        <v>136</v>
      </c>
      <c r="X23" s="136">
        <v>272000</v>
      </c>
      <c r="Y23" s="136">
        <v>0</v>
      </c>
      <c r="Z23" s="89">
        <v>0</v>
      </c>
      <c r="AA23" s="89">
        <v>136</v>
      </c>
      <c r="AB23" s="136">
        <v>272000</v>
      </c>
      <c r="AC23" s="136">
        <v>0</v>
      </c>
      <c r="AD23" s="89">
        <v>0</v>
      </c>
      <c r="AE23" s="89">
        <v>136</v>
      </c>
    </row>
    <row r="24" spans="2:31" ht="60" x14ac:dyDescent="0.25">
      <c r="B24" s="36" t="s">
        <v>28</v>
      </c>
      <c r="C24" s="36" t="s">
        <v>25</v>
      </c>
      <c r="D24" s="36" t="s">
        <v>786</v>
      </c>
      <c r="E24" s="36" t="s">
        <v>787</v>
      </c>
      <c r="F24" s="77" t="s">
        <v>18</v>
      </c>
      <c r="G24" s="77" t="s">
        <v>22</v>
      </c>
      <c r="H24" s="77"/>
      <c r="I24" s="77"/>
      <c r="J24" s="77"/>
      <c r="K24" s="77"/>
      <c r="L24" s="77"/>
      <c r="M24" s="77"/>
      <c r="N24" s="77"/>
      <c r="O24" s="77"/>
      <c r="P24" s="77"/>
      <c r="Q24" s="77"/>
      <c r="R24" s="77"/>
      <c r="S24" s="89" t="s">
        <v>788</v>
      </c>
      <c r="T24" s="136">
        <v>244441</v>
      </c>
      <c r="U24" s="136"/>
      <c r="V24" s="89"/>
      <c r="W24" s="89">
        <v>29</v>
      </c>
      <c r="X24" s="136">
        <v>1897513</v>
      </c>
      <c r="Y24" s="136"/>
      <c r="Z24" s="89"/>
      <c r="AA24" s="89">
        <v>128</v>
      </c>
      <c r="AB24" s="136">
        <v>2950779</v>
      </c>
      <c r="AC24" s="136"/>
      <c r="AD24" s="89"/>
      <c r="AE24" s="89">
        <v>272</v>
      </c>
    </row>
    <row r="25" spans="2:31" ht="45" x14ac:dyDescent="0.25">
      <c r="B25" s="36" t="s">
        <v>28</v>
      </c>
      <c r="C25" s="36" t="s">
        <v>25</v>
      </c>
      <c r="D25" s="36" t="s">
        <v>789</v>
      </c>
      <c r="E25" s="36" t="s">
        <v>790</v>
      </c>
      <c r="F25" s="77"/>
      <c r="G25" s="77"/>
      <c r="H25" s="77"/>
      <c r="I25" s="77"/>
      <c r="J25" s="77"/>
      <c r="K25" s="77"/>
      <c r="L25" s="77"/>
      <c r="M25" s="77"/>
      <c r="N25" s="77"/>
      <c r="O25" s="77"/>
      <c r="P25" s="77"/>
      <c r="Q25" s="77"/>
      <c r="R25" s="77"/>
      <c r="S25" s="89" t="s">
        <v>791</v>
      </c>
      <c r="T25" s="136"/>
      <c r="U25" s="136"/>
      <c r="V25" s="89"/>
      <c r="W25" s="89"/>
      <c r="X25" s="181">
        <v>50000</v>
      </c>
      <c r="Y25" s="136"/>
      <c r="Z25" s="89"/>
      <c r="AA25" s="89"/>
      <c r="AB25" s="136"/>
      <c r="AC25" s="136"/>
      <c r="AD25" s="89"/>
      <c r="AE25" s="89"/>
    </row>
    <row r="26" spans="2:31" ht="30" x14ac:dyDescent="0.25">
      <c r="B26" s="36" t="s">
        <v>28</v>
      </c>
      <c r="C26" s="36" t="s">
        <v>25</v>
      </c>
      <c r="D26" s="36" t="s">
        <v>792</v>
      </c>
      <c r="E26" s="36" t="s">
        <v>793</v>
      </c>
      <c r="F26" s="77" t="s">
        <v>41</v>
      </c>
      <c r="G26" s="77" t="s">
        <v>41</v>
      </c>
      <c r="H26" s="77">
        <v>2021</v>
      </c>
      <c r="I26" s="77"/>
      <c r="J26" s="77"/>
      <c r="K26" s="77"/>
      <c r="L26" s="77"/>
      <c r="M26" s="77" t="s">
        <v>794</v>
      </c>
      <c r="N26" s="77" t="s">
        <v>795</v>
      </c>
      <c r="O26" s="77" t="s">
        <v>796</v>
      </c>
      <c r="P26" s="77"/>
      <c r="Q26" s="77"/>
      <c r="R26" s="77"/>
      <c r="S26" s="89"/>
      <c r="T26" s="136">
        <v>0</v>
      </c>
      <c r="U26" s="136">
        <v>0</v>
      </c>
      <c r="V26" s="89"/>
      <c r="W26" s="89"/>
      <c r="X26" s="136">
        <v>0</v>
      </c>
      <c r="Y26" s="136">
        <v>0</v>
      </c>
      <c r="Z26" s="89"/>
      <c r="AA26" s="89"/>
      <c r="AB26" s="136">
        <v>0</v>
      </c>
      <c r="AC26" s="136">
        <v>0</v>
      </c>
      <c r="AD26" s="89"/>
      <c r="AE26" s="89"/>
    </row>
    <row r="27" spans="2:31" ht="30" x14ac:dyDescent="0.25">
      <c r="B27" s="36" t="s">
        <v>28</v>
      </c>
      <c r="C27" s="36" t="s">
        <v>25</v>
      </c>
      <c r="D27" s="36" t="s">
        <v>797</v>
      </c>
      <c r="E27" s="36" t="s">
        <v>798</v>
      </c>
      <c r="F27" s="77"/>
      <c r="G27" s="77"/>
      <c r="H27" s="77"/>
      <c r="I27" s="77"/>
      <c r="J27" s="77"/>
      <c r="K27" s="77"/>
      <c r="L27" s="77"/>
      <c r="M27" s="77"/>
      <c r="N27" s="77"/>
      <c r="O27" s="77"/>
      <c r="P27" s="77"/>
      <c r="Q27" s="77"/>
      <c r="R27" s="77"/>
      <c r="S27" s="89"/>
      <c r="T27" s="137">
        <v>3947681</v>
      </c>
      <c r="U27" s="136"/>
      <c r="V27" s="89"/>
      <c r="W27" s="89">
        <v>28</v>
      </c>
      <c r="X27" s="137">
        <v>2062125</v>
      </c>
      <c r="Y27" s="136"/>
      <c r="Z27" s="89"/>
      <c r="AA27" s="89">
        <v>27</v>
      </c>
      <c r="AB27" s="137">
        <v>500000.00099999993</v>
      </c>
      <c r="AC27" s="136"/>
      <c r="AD27" s="89"/>
      <c r="AE27" s="89">
        <v>3</v>
      </c>
    </row>
    <row r="28" spans="2:31" ht="30" x14ac:dyDescent="0.25">
      <c r="B28" s="36" t="s">
        <v>28</v>
      </c>
      <c r="C28" s="36" t="s">
        <v>25</v>
      </c>
      <c r="D28" s="36" t="s">
        <v>799</v>
      </c>
      <c r="E28" s="36" t="s">
        <v>800</v>
      </c>
      <c r="F28" s="77"/>
      <c r="G28" s="77"/>
      <c r="H28" s="77"/>
      <c r="I28" s="77"/>
      <c r="J28" s="77"/>
      <c r="K28" s="77"/>
      <c r="L28" s="77"/>
      <c r="M28" s="77"/>
      <c r="N28" s="77"/>
      <c r="O28" s="77"/>
      <c r="P28" s="77"/>
      <c r="Q28" s="77"/>
      <c r="R28" s="77"/>
      <c r="S28" s="89" t="s">
        <v>801</v>
      </c>
      <c r="T28" s="89"/>
      <c r="U28" s="89"/>
      <c r="V28" s="89"/>
      <c r="W28" s="89"/>
      <c r="X28" s="89"/>
      <c r="Y28" s="89"/>
      <c r="Z28" s="89"/>
      <c r="AA28" s="89"/>
      <c r="AB28" s="89"/>
      <c r="AC28" s="89"/>
      <c r="AD28" s="89"/>
      <c r="AE28" s="89"/>
    </row>
    <row r="29" spans="2:31" ht="45" x14ac:dyDescent="0.25">
      <c r="B29" s="36" t="s">
        <v>28</v>
      </c>
      <c r="C29" s="36" t="s">
        <v>25</v>
      </c>
      <c r="D29" s="36" t="s">
        <v>802</v>
      </c>
      <c r="E29" s="36" t="s">
        <v>803</v>
      </c>
      <c r="F29" s="77"/>
      <c r="G29" s="77"/>
      <c r="H29" s="77"/>
      <c r="I29" s="77"/>
      <c r="J29" s="77"/>
      <c r="K29" s="77"/>
      <c r="L29" s="77"/>
      <c r="M29" s="77"/>
      <c r="N29" s="77"/>
      <c r="O29" s="77"/>
      <c r="P29" s="77"/>
      <c r="Q29" s="77"/>
      <c r="R29" s="77"/>
      <c r="S29" s="89" t="s">
        <v>804</v>
      </c>
      <c r="T29" s="89"/>
      <c r="U29" s="89"/>
      <c r="V29" s="89"/>
      <c r="W29" s="89"/>
      <c r="X29" s="89"/>
      <c r="Y29" s="89"/>
      <c r="Z29" s="89"/>
      <c r="AA29" s="89"/>
      <c r="AB29" s="89"/>
      <c r="AC29" s="89"/>
      <c r="AD29" s="89"/>
      <c r="AE29" s="89"/>
    </row>
    <row r="30" spans="2:31" ht="120" x14ac:dyDescent="0.25">
      <c r="B30" s="36" t="s">
        <v>28</v>
      </c>
      <c r="C30" s="36" t="s">
        <v>25</v>
      </c>
      <c r="D30" s="36" t="s">
        <v>805</v>
      </c>
      <c r="E30" s="36" t="s">
        <v>806</v>
      </c>
      <c r="F30" s="77"/>
      <c r="G30" s="77"/>
      <c r="H30" s="77"/>
      <c r="I30" s="77"/>
      <c r="J30" s="77"/>
      <c r="K30" s="77"/>
      <c r="L30" s="77"/>
      <c r="M30" s="77"/>
      <c r="N30" s="77"/>
      <c r="O30" s="77"/>
      <c r="P30" s="77"/>
      <c r="Q30" s="77"/>
      <c r="R30" s="77"/>
      <c r="S30" s="89" t="s">
        <v>807</v>
      </c>
      <c r="T30" s="89">
        <v>0</v>
      </c>
      <c r="U30" s="89">
        <v>0</v>
      </c>
      <c r="V30" s="89">
        <v>0</v>
      </c>
      <c r="W30" s="89">
        <v>0</v>
      </c>
      <c r="X30" s="89">
        <v>0</v>
      </c>
      <c r="Y30" s="89">
        <v>0</v>
      </c>
      <c r="Z30" s="89">
        <v>3.78</v>
      </c>
      <c r="AA30" s="89">
        <v>0</v>
      </c>
      <c r="AB30" s="89">
        <v>0</v>
      </c>
      <c r="AC30" s="89">
        <v>0</v>
      </c>
      <c r="AD30" s="89">
        <v>2.65</v>
      </c>
      <c r="AE30" s="89">
        <v>0</v>
      </c>
    </row>
    <row r="31" spans="2:31" ht="60" x14ac:dyDescent="0.25">
      <c r="B31" s="36" t="s">
        <v>28</v>
      </c>
      <c r="C31" s="36" t="s">
        <v>25</v>
      </c>
      <c r="D31" s="36" t="s">
        <v>808</v>
      </c>
      <c r="E31" s="36" t="s">
        <v>809</v>
      </c>
      <c r="F31" s="77" t="s">
        <v>18</v>
      </c>
      <c r="G31" s="77" t="s">
        <v>22</v>
      </c>
      <c r="H31" s="77">
        <v>2020</v>
      </c>
      <c r="I31" s="77"/>
      <c r="J31" s="77"/>
      <c r="K31" s="77"/>
      <c r="L31" s="77"/>
      <c r="M31" s="77" t="s">
        <v>794</v>
      </c>
      <c r="N31" s="77" t="s">
        <v>795</v>
      </c>
      <c r="O31" s="77" t="s">
        <v>796</v>
      </c>
      <c r="P31" s="77"/>
      <c r="Q31" s="77"/>
      <c r="R31" s="77"/>
      <c r="S31" s="138" t="s">
        <v>810</v>
      </c>
      <c r="T31" s="136">
        <v>0</v>
      </c>
      <c r="U31" s="136">
        <v>0</v>
      </c>
      <c r="V31" s="99">
        <v>0</v>
      </c>
      <c r="W31" s="138" t="s">
        <v>192</v>
      </c>
      <c r="X31" s="136">
        <v>100</v>
      </c>
      <c r="Y31" s="136">
        <v>0</v>
      </c>
      <c r="Z31" s="99">
        <v>23</v>
      </c>
      <c r="AA31" s="138" t="s">
        <v>192</v>
      </c>
      <c r="AB31" s="136">
        <v>250</v>
      </c>
      <c r="AC31" s="136">
        <v>0</v>
      </c>
      <c r="AD31" s="89">
        <v>50</v>
      </c>
      <c r="AE31" s="89" t="s">
        <v>192</v>
      </c>
    </row>
    <row r="32" spans="2:31" ht="45" x14ac:dyDescent="0.25">
      <c r="B32" s="36" t="s">
        <v>28</v>
      </c>
      <c r="C32" s="36" t="s">
        <v>25</v>
      </c>
      <c r="D32" s="36" t="s">
        <v>811</v>
      </c>
      <c r="E32" s="36" t="s">
        <v>812</v>
      </c>
      <c r="F32" s="77" t="s">
        <v>26</v>
      </c>
      <c r="G32" s="77" t="s">
        <v>26</v>
      </c>
      <c r="H32" s="77">
        <v>2019</v>
      </c>
      <c r="I32" s="77"/>
      <c r="J32" s="77"/>
      <c r="K32" s="77"/>
      <c r="L32" s="77"/>
      <c r="M32" s="77" t="s">
        <v>768</v>
      </c>
      <c r="N32" s="77" t="s">
        <v>769</v>
      </c>
      <c r="O32" s="77" t="s">
        <v>770</v>
      </c>
      <c r="P32" s="77" t="s">
        <v>771</v>
      </c>
      <c r="Q32" s="77" t="s">
        <v>772</v>
      </c>
      <c r="R32" s="77"/>
      <c r="S32" s="138" t="s">
        <v>813</v>
      </c>
      <c r="T32" s="136"/>
      <c r="U32" s="136"/>
      <c r="V32" s="138"/>
      <c r="W32" s="138"/>
      <c r="X32" s="136"/>
      <c r="Y32" s="136"/>
      <c r="Z32" s="138"/>
      <c r="AA32" s="138"/>
      <c r="AB32" s="136"/>
      <c r="AC32" s="136"/>
      <c r="AD32" s="89"/>
      <c r="AE32" s="89"/>
    </row>
    <row r="33" spans="2:31" ht="30" x14ac:dyDescent="0.25">
      <c r="B33" s="36" t="s">
        <v>28</v>
      </c>
      <c r="C33" s="36" t="s">
        <v>25</v>
      </c>
      <c r="D33" s="36" t="s">
        <v>814</v>
      </c>
      <c r="E33" s="36" t="s">
        <v>815</v>
      </c>
      <c r="F33" s="77" t="s">
        <v>26</v>
      </c>
      <c r="G33" s="77" t="s">
        <v>26</v>
      </c>
      <c r="H33" s="77">
        <v>2019</v>
      </c>
      <c r="I33" s="77"/>
      <c r="J33" s="77"/>
      <c r="K33" s="77"/>
      <c r="L33" s="77"/>
      <c r="M33" s="77" t="s">
        <v>768</v>
      </c>
      <c r="N33" s="77" t="s">
        <v>769</v>
      </c>
      <c r="O33" s="77" t="s">
        <v>770</v>
      </c>
      <c r="P33" s="77" t="s">
        <v>771</v>
      </c>
      <c r="Q33" s="77" t="s">
        <v>816</v>
      </c>
      <c r="R33" s="77"/>
      <c r="S33" s="89"/>
      <c r="T33" s="89"/>
      <c r="U33" s="89"/>
      <c r="V33" s="89"/>
      <c r="W33" s="89"/>
      <c r="X33" s="89"/>
      <c r="Y33" s="89"/>
      <c r="Z33" s="89"/>
      <c r="AA33" s="89"/>
      <c r="AB33" s="89"/>
      <c r="AC33" s="89"/>
      <c r="AD33" s="89"/>
      <c r="AE33" s="89"/>
    </row>
    <row r="34" spans="2:31" ht="30" x14ac:dyDescent="0.25">
      <c r="B34" s="36" t="s">
        <v>28</v>
      </c>
      <c r="C34" s="36" t="s">
        <v>25</v>
      </c>
      <c r="D34" s="36" t="s">
        <v>817</v>
      </c>
      <c r="E34" s="36" t="s">
        <v>818</v>
      </c>
      <c r="F34" s="77"/>
      <c r="G34" s="77"/>
      <c r="H34" s="77"/>
      <c r="I34" s="77"/>
      <c r="J34" s="77"/>
      <c r="K34" s="77"/>
      <c r="L34" s="77"/>
      <c r="M34" s="77"/>
      <c r="N34" s="77"/>
      <c r="O34" s="77"/>
      <c r="P34" s="77"/>
      <c r="Q34" s="77"/>
      <c r="R34" s="77"/>
      <c r="S34" s="89" t="s">
        <v>819</v>
      </c>
      <c r="T34" s="89"/>
      <c r="U34" s="89"/>
      <c r="V34" s="89"/>
      <c r="W34" s="89"/>
      <c r="X34" s="89"/>
      <c r="Y34" s="89"/>
      <c r="Z34" s="89"/>
      <c r="AA34" s="89"/>
      <c r="AB34" s="89"/>
      <c r="AC34" s="89"/>
      <c r="AD34" s="89"/>
      <c r="AE34" s="89"/>
    </row>
    <row r="35" spans="2:31" ht="30" x14ac:dyDescent="0.25">
      <c r="B35" s="36" t="s">
        <v>28</v>
      </c>
      <c r="C35" s="36" t="s">
        <v>25</v>
      </c>
      <c r="D35" s="36" t="s">
        <v>820</v>
      </c>
      <c r="E35" s="36" t="s">
        <v>821</v>
      </c>
      <c r="F35" s="77"/>
      <c r="G35" s="77"/>
      <c r="H35" s="77"/>
      <c r="I35" s="77"/>
      <c r="J35" s="77"/>
      <c r="K35" s="77"/>
      <c r="L35" s="77"/>
      <c r="M35" s="77"/>
      <c r="N35" s="77"/>
      <c r="O35" s="77"/>
      <c r="P35" s="77"/>
      <c r="Q35" s="77"/>
      <c r="R35" s="77"/>
      <c r="S35" s="89" t="s">
        <v>804</v>
      </c>
      <c r="T35" s="89"/>
      <c r="U35" s="89"/>
      <c r="V35" s="89"/>
      <c r="W35" s="89"/>
      <c r="X35" s="89"/>
      <c r="Y35" s="89"/>
      <c r="Z35" s="89"/>
      <c r="AA35" s="89"/>
      <c r="AB35" s="89"/>
      <c r="AC35" s="89"/>
      <c r="AD35" s="89"/>
      <c r="AE35" s="89"/>
    </row>
    <row r="36" spans="2:31" ht="30" x14ac:dyDescent="0.25">
      <c r="B36" s="36" t="s">
        <v>24</v>
      </c>
      <c r="C36" s="36" t="s">
        <v>29</v>
      </c>
      <c r="D36" s="36" t="s">
        <v>822</v>
      </c>
      <c r="E36" s="36" t="s">
        <v>772</v>
      </c>
      <c r="F36" s="77"/>
      <c r="G36" s="77"/>
      <c r="H36" s="77"/>
      <c r="I36" s="77"/>
      <c r="J36" s="77"/>
      <c r="K36" s="77"/>
      <c r="L36" s="77"/>
      <c r="M36" s="77"/>
      <c r="N36" s="77"/>
      <c r="O36" s="77"/>
      <c r="P36" s="77"/>
      <c r="Q36" s="77"/>
      <c r="R36" s="77"/>
      <c r="S36" s="89"/>
      <c r="T36" s="89">
        <v>0</v>
      </c>
      <c r="U36" s="136">
        <v>211332</v>
      </c>
      <c r="V36" s="89">
        <v>0</v>
      </c>
      <c r="W36" s="89">
        <v>10155</v>
      </c>
      <c r="X36" s="136">
        <v>0</v>
      </c>
      <c r="Y36" s="136">
        <v>167848</v>
      </c>
      <c r="Z36" s="89">
        <v>0</v>
      </c>
      <c r="AA36" s="89">
        <v>9213</v>
      </c>
      <c r="AB36" s="136">
        <v>0</v>
      </c>
      <c r="AC36" s="136">
        <v>190000</v>
      </c>
      <c r="AD36" s="89">
        <v>0</v>
      </c>
      <c r="AE36" s="89">
        <v>9500</v>
      </c>
    </row>
    <row r="37" spans="2:31" ht="30" x14ac:dyDescent="0.25">
      <c r="B37" s="36" t="s">
        <v>24</v>
      </c>
      <c r="C37" s="36" t="s">
        <v>29</v>
      </c>
      <c r="D37" s="36" t="s">
        <v>823</v>
      </c>
      <c r="E37" s="36" t="s">
        <v>816</v>
      </c>
      <c r="F37" s="77"/>
      <c r="G37" s="77"/>
      <c r="H37" s="77"/>
      <c r="I37" s="77"/>
      <c r="J37" s="77"/>
      <c r="K37" s="77"/>
      <c r="L37" s="77"/>
      <c r="M37" s="77"/>
      <c r="N37" s="77"/>
      <c r="O37" s="77"/>
      <c r="P37" s="77"/>
      <c r="Q37" s="77"/>
      <c r="R37" s="77"/>
      <c r="S37" s="89"/>
      <c r="T37" s="89">
        <v>0</v>
      </c>
      <c r="U37" s="136">
        <v>51007</v>
      </c>
      <c r="V37" s="89">
        <v>0</v>
      </c>
      <c r="W37" s="89">
        <v>1188</v>
      </c>
      <c r="X37" s="136">
        <v>0</v>
      </c>
      <c r="Y37" s="136">
        <v>27808</v>
      </c>
      <c r="Z37" s="89">
        <v>0</v>
      </c>
      <c r="AA37" s="89">
        <v>666</v>
      </c>
      <c r="AB37" s="136">
        <v>0</v>
      </c>
      <c r="AC37" s="136">
        <v>50000</v>
      </c>
      <c r="AD37" s="89">
        <v>0</v>
      </c>
      <c r="AE37" s="89">
        <v>1188</v>
      </c>
    </row>
    <row r="38" spans="2:31" x14ac:dyDescent="0.25">
      <c r="B38" s="36" t="s">
        <v>24</v>
      </c>
      <c r="C38" s="36" t="s">
        <v>29</v>
      </c>
      <c r="D38" s="36" t="s">
        <v>824</v>
      </c>
      <c r="E38" s="36" t="s">
        <v>825</v>
      </c>
      <c r="F38" s="77"/>
      <c r="G38" s="77"/>
      <c r="H38" s="77"/>
      <c r="I38" s="77"/>
      <c r="J38" s="77"/>
      <c r="K38" s="77"/>
      <c r="L38" s="77"/>
      <c r="M38" s="77"/>
      <c r="N38" s="77"/>
      <c r="O38" s="77"/>
      <c r="P38" s="77"/>
      <c r="Q38" s="77"/>
      <c r="R38" s="77"/>
      <c r="S38" s="89" t="s">
        <v>804</v>
      </c>
      <c r="T38" s="89"/>
      <c r="U38" s="89"/>
      <c r="V38" s="89"/>
      <c r="W38" s="89"/>
      <c r="X38" s="89"/>
      <c r="Y38" s="89"/>
      <c r="Z38" s="89"/>
      <c r="AA38" s="89"/>
      <c r="AB38" s="89"/>
      <c r="AC38" s="89"/>
      <c r="AD38" s="89"/>
      <c r="AE38" s="89"/>
    </row>
    <row r="39" spans="2:31" ht="30" x14ac:dyDescent="0.25">
      <c r="B39" s="36" t="s">
        <v>24</v>
      </c>
      <c r="C39" s="36" t="s">
        <v>29</v>
      </c>
      <c r="D39" s="36" t="s">
        <v>826</v>
      </c>
      <c r="E39" s="36" t="s">
        <v>827</v>
      </c>
      <c r="F39" s="77"/>
      <c r="G39" s="77"/>
      <c r="H39" s="77"/>
      <c r="I39" s="77"/>
      <c r="J39" s="77"/>
      <c r="K39" s="77"/>
      <c r="L39" s="77"/>
      <c r="M39" s="77"/>
      <c r="N39" s="77"/>
      <c r="O39" s="77"/>
      <c r="P39" s="77"/>
      <c r="Q39" s="77"/>
      <c r="R39" s="77"/>
      <c r="S39" s="89" t="s">
        <v>828</v>
      </c>
      <c r="T39" s="89"/>
      <c r="U39" s="89"/>
      <c r="V39" s="89"/>
      <c r="W39" s="89"/>
      <c r="X39" s="89"/>
      <c r="Y39" s="89"/>
      <c r="Z39" s="89"/>
      <c r="AA39" s="89"/>
      <c r="AB39" s="89"/>
      <c r="AC39" s="89"/>
      <c r="AD39" s="89"/>
      <c r="AE39" s="89"/>
    </row>
    <row r="40" spans="2:31" ht="30" x14ac:dyDescent="0.25">
      <c r="B40" s="36" t="s">
        <v>24</v>
      </c>
      <c r="C40" s="36" t="s">
        <v>29</v>
      </c>
      <c r="D40" s="36" t="s">
        <v>829</v>
      </c>
      <c r="E40" s="36" t="s">
        <v>830</v>
      </c>
      <c r="F40" s="77" t="s">
        <v>26</v>
      </c>
      <c r="G40" s="77" t="s">
        <v>18</v>
      </c>
      <c r="H40" s="77">
        <v>2019</v>
      </c>
      <c r="I40" s="77"/>
      <c r="J40" s="77"/>
      <c r="K40" s="77"/>
      <c r="L40" s="77"/>
      <c r="M40" s="77" t="s">
        <v>794</v>
      </c>
      <c r="N40" s="77" t="s">
        <v>795</v>
      </c>
      <c r="O40" s="77" t="s">
        <v>796</v>
      </c>
      <c r="P40" s="77"/>
      <c r="Q40" s="77"/>
      <c r="R40" s="77"/>
      <c r="S40" s="89" t="s">
        <v>831</v>
      </c>
      <c r="T40" s="138">
        <v>0</v>
      </c>
      <c r="U40" s="136">
        <v>167</v>
      </c>
      <c r="V40" s="139">
        <v>866</v>
      </c>
      <c r="W40" s="138" t="s">
        <v>192</v>
      </c>
      <c r="X40" s="136">
        <v>0</v>
      </c>
      <c r="Y40" s="136">
        <v>80</v>
      </c>
      <c r="Z40" s="139">
        <v>700</v>
      </c>
      <c r="AA40" s="138" t="s">
        <v>192</v>
      </c>
      <c r="AB40" s="136">
        <v>0</v>
      </c>
      <c r="AC40" s="136">
        <v>80</v>
      </c>
      <c r="AD40" s="89">
        <v>700</v>
      </c>
      <c r="AE40" s="89" t="s">
        <v>192</v>
      </c>
    </row>
    <row r="41" spans="2:31" x14ac:dyDescent="0.25">
      <c r="B41" s="36" t="s">
        <v>24</v>
      </c>
      <c r="C41" s="36" t="s">
        <v>29</v>
      </c>
      <c r="D41" s="36" t="s">
        <v>832</v>
      </c>
      <c r="E41" s="36" t="s">
        <v>833</v>
      </c>
      <c r="F41" s="77"/>
      <c r="G41" s="77"/>
      <c r="H41" s="77"/>
      <c r="I41" s="77"/>
      <c r="J41" s="77"/>
      <c r="K41" s="77"/>
      <c r="L41" s="77"/>
      <c r="M41" s="77"/>
      <c r="N41" s="77"/>
      <c r="O41" s="77"/>
      <c r="P41" s="77"/>
      <c r="Q41" s="77"/>
      <c r="R41" s="77"/>
      <c r="S41" s="89"/>
      <c r="T41" s="89">
        <v>0</v>
      </c>
      <c r="U41" s="136">
        <v>109006</v>
      </c>
      <c r="V41" s="89">
        <v>0</v>
      </c>
      <c r="W41" s="89">
        <v>3208</v>
      </c>
      <c r="X41" s="136">
        <v>0</v>
      </c>
      <c r="Y41" s="136">
        <v>149968</v>
      </c>
      <c r="Z41" s="89">
        <v>0</v>
      </c>
      <c r="AA41" s="89">
        <v>2668</v>
      </c>
      <c r="AB41" s="136">
        <v>0</v>
      </c>
      <c r="AC41" s="136">
        <v>110000</v>
      </c>
      <c r="AD41" s="89">
        <v>0</v>
      </c>
      <c r="AE41" s="89">
        <v>3245</v>
      </c>
    </row>
    <row r="42" spans="2:31" ht="30" x14ac:dyDescent="0.25">
      <c r="B42" s="36" t="s">
        <v>24</v>
      </c>
      <c r="C42" s="36" t="s">
        <v>29</v>
      </c>
      <c r="D42" s="36" t="s">
        <v>834</v>
      </c>
      <c r="E42" s="36" t="s">
        <v>835</v>
      </c>
      <c r="F42" s="77"/>
      <c r="G42" s="77"/>
      <c r="H42" s="77"/>
      <c r="I42" s="77"/>
      <c r="J42" s="77"/>
      <c r="K42" s="77"/>
      <c r="L42" s="77"/>
      <c r="M42" s="77"/>
      <c r="N42" s="77"/>
      <c r="O42" s="77"/>
      <c r="P42" s="77"/>
      <c r="Q42" s="77"/>
      <c r="R42" s="77"/>
      <c r="S42" s="89" t="s">
        <v>836</v>
      </c>
      <c r="T42" s="89">
        <v>0</v>
      </c>
      <c r="U42" s="136">
        <v>0</v>
      </c>
      <c r="V42" s="89">
        <v>0</v>
      </c>
      <c r="W42" s="89">
        <v>0</v>
      </c>
      <c r="X42" s="136"/>
      <c r="Y42" s="136"/>
      <c r="Z42" s="89">
        <v>0</v>
      </c>
      <c r="AA42" s="89">
        <v>0</v>
      </c>
      <c r="AB42" s="136"/>
      <c r="AC42" s="136"/>
      <c r="AD42" s="89">
        <v>0</v>
      </c>
      <c r="AE42" s="89">
        <v>0</v>
      </c>
    </row>
    <row r="43" spans="2:31" ht="30" x14ac:dyDescent="0.25">
      <c r="B43" s="36" t="s">
        <v>24</v>
      </c>
      <c r="C43" s="36" t="s">
        <v>29</v>
      </c>
      <c r="D43" s="36" t="s">
        <v>837</v>
      </c>
      <c r="E43" s="36" t="s">
        <v>838</v>
      </c>
      <c r="F43" s="77"/>
      <c r="G43" s="77"/>
      <c r="H43" s="77"/>
      <c r="I43" s="77"/>
      <c r="J43" s="77"/>
      <c r="K43" s="77"/>
      <c r="L43" s="77"/>
      <c r="M43" s="77"/>
      <c r="N43" s="77"/>
      <c r="O43" s="77"/>
      <c r="P43" s="77"/>
      <c r="Q43" s="77"/>
      <c r="R43" s="77"/>
      <c r="S43" s="89" t="s">
        <v>839</v>
      </c>
      <c r="T43" s="89">
        <v>0</v>
      </c>
      <c r="U43" s="136">
        <v>9274</v>
      </c>
      <c r="V43" s="89">
        <v>0</v>
      </c>
      <c r="W43" s="89">
        <v>0</v>
      </c>
      <c r="X43" s="136"/>
      <c r="Y43" s="136"/>
      <c r="Z43" s="89">
        <v>0</v>
      </c>
      <c r="AA43" s="89">
        <v>0</v>
      </c>
      <c r="AB43" s="136"/>
      <c r="AC43" s="136"/>
      <c r="AD43" s="89">
        <v>0</v>
      </c>
      <c r="AE43" s="89">
        <v>0</v>
      </c>
    </row>
    <row r="44" spans="2:31" ht="60" x14ac:dyDescent="0.25">
      <c r="B44" s="36" t="s">
        <v>24</v>
      </c>
      <c r="C44" s="36" t="s">
        <v>29</v>
      </c>
      <c r="D44" s="36" t="s">
        <v>840</v>
      </c>
      <c r="E44" s="36" t="s">
        <v>841</v>
      </c>
      <c r="F44" s="77"/>
      <c r="G44" s="77"/>
      <c r="H44" s="77"/>
      <c r="I44" s="77"/>
      <c r="J44" s="77"/>
      <c r="K44" s="77"/>
      <c r="L44" s="77"/>
      <c r="M44" s="77"/>
      <c r="N44" s="77"/>
      <c r="O44" s="77"/>
      <c r="P44" s="77"/>
      <c r="Q44" s="77"/>
      <c r="R44" s="77"/>
      <c r="S44" s="89" t="s">
        <v>842</v>
      </c>
      <c r="T44" s="89"/>
      <c r="U44" s="89"/>
      <c r="V44" s="89"/>
      <c r="W44" s="89"/>
      <c r="X44" s="89"/>
      <c r="Y44" s="89"/>
      <c r="Z44" s="89"/>
      <c r="AA44" s="89"/>
      <c r="AB44" s="89"/>
      <c r="AC44" s="89"/>
      <c r="AD44" s="89"/>
      <c r="AE44" s="89"/>
    </row>
    <row r="45" spans="2:31" ht="30" x14ac:dyDescent="0.25">
      <c r="B45" s="36" t="s">
        <v>24</v>
      </c>
      <c r="C45" s="36" t="s">
        <v>29</v>
      </c>
      <c r="D45" s="36" t="s">
        <v>843</v>
      </c>
      <c r="E45" s="36" t="s">
        <v>844</v>
      </c>
      <c r="F45" s="77"/>
      <c r="G45" s="77"/>
      <c r="H45" s="77"/>
      <c r="I45" s="77"/>
      <c r="J45" s="77"/>
      <c r="K45" s="77"/>
      <c r="L45" s="77"/>
      <c r="M45" s="77"/>
      <c r="N45" s="77"/>
      <c r="O45" s="77"/>
      <c r="P45" s="77"/>
      <c r="Q45" s="77"/>
      <c r="R45" s="77"/>
      <c r="S45" s="89" t="s">
        <v>842</v>
      </c>
      <c r="T45" s="89"/>
      <c r="U45" s="89"/>
      <c r="V45" s="89"/>
      <c r="W45" s="89"/>
      <c r="X45" s="89"/>
      <c r="Y45" s="89"/>
      <c r="Z45" s="89"/>
      <c r="AA45" s="89"/>
      <c r="AB45" s="89"/>
      <c r="AC45" s="89"/>
      <c r="AD45" s="89"/>
      <c r="AE45" s="89"/>
    </row>
    <row r="46" spans="2:31" ht="30" x14ac:dyDescent="0.25">
      <c r="B46" s="36" t="s">
        <v>24</v>
      </c>
      <c r="C46" s="36" t="s">
        <v>29</v>
      </c>
      <c r="D46" s="36" t="s">
        <v>845</v>
      </c>
      <c r="E46" s="36" t="s">
        <v>846</v>
      </c>
      <c r="F46" s="77"/>
      <c r="G46" s="77"/>
      <c r="H46" s="77"/>
      <c r="I46" s="77"/>
      <c r="J46" s="77"/>
      <c r="K46" s="77"/>
      <c r="L46" s="77"/>
      <c r="M46" s="77"/>
      <c r="N46" s="77"/>
      <c r="O46" s="77"/>
      <c r="P46" s="77"/>
      <c r="Q46" s="77"/>
      <c r="R46" s="77"/>
      <c r="S46" s="89"/>
      <c r="T46" s="89">
        <v>0</v>
      </c>
      <c r="U46" s="136">
        <v>181456</v>
      </c>
      <c r="V46" s="89">
        <v>0</v>
      </c>
      <c r="W46" s="89">
        <v>46281</v>
      </c>
      <c r="X46" s="136">
        <v>0</v>
      </c>
      <c r="Y46" s="136">
        <v>247149</v>
      </c>
      <c r="Z46" s="89">
        <v>0</v>
      </c>
      <c r="AA46" s="89">
        <v>50603</v>
      </c>
      <c r="AB46" s="136">
        <v>0</v>
      </c>
      <c r="AC46" s="136">
        <v>185000</v>
      </c>
      <c r="AD46" s="89">
        <v>0</v>
      </c>
      <c r="AE46" s="89">
        <v>46281</v>
      </c>
    </row>
    <row r="47" spans="2:31" ht="30" x14ac:dyDescent="0.25">
      <c r="B47" s="36" t="s">
        <v>24</v>
      </c>
      <c r="C47" s="36" t="s">
        <v>29</v>
      </c>
      <c r="D47" s="36" t="s">
        <v>847</v>
      </c>
      <c r="E47" s="36" t="s">
        <v>848</v>
      </c>
      <c r="F47" s="77"/>
      <c r="G47" s="77"/>
      <c r="H47" s="77"/>
      <c r="I47" s="77"/>
      <c r="J47" s="77"/>
      <c r="K47" s="77"/>
      <c r="L47" s="77"/>
      <c r="M47" s="77"/>
      <c r="N47" s="77"/>
      <c r="O47" s="77"/>
      <c r="P47" s="77"/>
      <c r="Q47" s="77"/>
      <c r="R47" s="77"/>
      <c r="S47" s="89"/>
      <c r="T47" s="89">
        <v>0</v>
      </c>
      <c r="U47" s="136">
        <v>77286</v>
      </c>
      <c r="V47" s="89">
        <v>0</v>
      </c>
      <c r="W47" s="89">
        <v>1654</v>
      </c>
      <c r="X47" s="136">
        <v>0</v>
      </c>
      <c r="Y47" s="136">
        <v>3465</v>
      </c>
      <c r="Z47" s="89">
        <v>0</v>
      </c>
      <c r="AA47" s="89">
        <v>98</v>
      </c>
      <c r="AB47" s="136">
        <v>0</v>
      </c>
      <c r="AC47" s="136">
        <v>75000</v>
      </c>
      <c r="AD47" s="89">
        <v>0</v>
      </c>
      <c r="AE47" s="89">
        <v>1654</v>
      </c>
    </row>
    <row r="48" spans="2:31" ht="30" x14ac:dyDescent="0.25">
      <c r="B48" s="36" t="s">
        <v>24</v>
      </c>
      <c r="C48" s="36" t="s">
        <v>29</v>
      </c>
      <c r="D48" s="36" t="s">
        <v>849</v>
      </c>
      <c r="E48" s="36" t="s">
        <v>850</v>
      </c>
      <c r="F48" s="77"/>
      <c r="G48" s="77"/>
      <c r="H48" s="77"/>
      <c r="I48" s="77"/>
      <c r="J48" s="77"/>
      <c r="K48" s="77"/>
      <c r="L48" s="77"/>
      <c r="M48" s="77"/>
      <c r="N48" s="77"/>
      <c r="O48" s="77"/>
      <c r="P48" s="77"/>
      <c r="Q48" s="77"/>
      <c r="R48" s="77"/>
      <c r="S48" s="89" t="s">
        <v>842</v>
      </c>
      <c r="T48" s="89"/>
      <c r="U48" s="89"/>
      <c r="V48" s="89"/>
      <c r="W48" s="89"/>
      <c r="X48" s="89"/>
      <c r="Y48" s="89"/>
      <c r="Z48" s="89"/>
      <c r="AA48" s="89"/>
      <c r="AB48" s="89"/>
      <c r="AC48" s="89"/>
      <c r="AD48" s="89"/>
      <c r="AE48" s="89"/>
    </row>
    <row r="49" spans="2:31" ht="30" x14ac:dyDescent="0.25">
      <c r="B49" s="36" t="s">
        <v>24</v>
      </c>
      <c r="C49" s="36" t="s">
        <v>29</v>
      </c>
      <c r="D49" s="36" t="s">
        <v>851</v>
      </c>
      <c r="E49" s="36" t="s">
        <v>852</v>
      </c>
      <c r="F49" s="77" t="s">
        <v>26</v>
      </c>
      <c r="G49" s="77" t="s">
        <v>18</v>
      </c>
      <c r="H49" s="77">
        <v>2019</v>
      </c>
      <c r="I49" s="77"/>
      <c r="J49" s="77"/>
      <c r="K49" s="77"/>
      <c r="L49" s="77"/>
      <c r="M49" s="77" t="s">
        <v>768</v>
      </c>
      <c r="N49" s="77" t="s">
        <v>769</v>
      </c>
      <c r="O49" s="77" t="s">
        <v>853</v>
      </c>
      <c r="P49" s="77" t="s">
        <v>771</v>
      </c>
      <c r="Q49" s="77"/>
      <c r="R49" s="77"/>
      <c r="S49" s="89" t="s">
        <v>854</v>
      </c>
      <c r="T49" s="89">
        <v>0</v>
      </c>
      <c r="U49" s="136">
        <v>36</v>
      </c>
      <c r="V49" s="89"/>
      <c r="W49" s="89"/>
      <c r="X49" s="136">
        <v>0</v>
      </c>
      <c r="Y49" s="136">
        <v>36</v>
      </c>
      <c r="Z49" s="89"/>
      <c r="AA49" s="99">
        <v>11485</v>
      </c>
      <c r="AB49" s="136">
        <v>0</v>
      </c>
      <c r="AC49" s="136">
        <v>36</v>
      </c>
      <c r="AD49" s="89"/>
      <c r="AE49" s="89"/>
    </row>
    <row r="50" spans="2:31" ht="30" x14ac:dyDescent="0.25">
      <c r="B50" s="36" t="s">
        <v>24</v>
      </c>
      <c r="C50" s="36" t="s">
        <v>29</v>
      </c>
      <c r="D50" s="36" t="s">
        <v>855</v>
      </c>
      <c r="E50" s="36" t="s">
        <v>856</v>
      </c>
      <c r="F50" s="77"/>
      <c r="G50" s="77"/>
      <c r="H50" s="77"/>
      <c r="I50" s="77"/>
      <c r="J50" s="77"/>
      <c r="K50" s="77"/>
      <c r="L50" s="77"/>
      <c r="M50" s="77"/>
      <c r="N50" s="77"/>
      <c r="O50" s="77"/>
      <c r="P50" s="77"/>
      <c r="Q50" s="77"/>
      <c r="R50" s="77"/>
      <c r="S50" s="89" t="s">
        <v>857</v>
      </c>
      <c r="T50" s="89">
        <v>0</v>
      </c>
      <c r="U50" s="136">
        <v>163090</v>
      </c>
      <c r="V50" s="89">
        <v>0</v>
      </c>
      <c r="W50" s="89">
        <v>444</v>
      </c>
      <c r="X50" s="136">
        <v>0</v>
      </c>
      <c r="Y50" s="136">
        <v>163544</v>
      </c>
      <c r="Z50" s="89">
        <v>0</v>
      </c>
      <c r="AA50" s="89">
        <v>444</v>
      </c>
      <c r="AB50" s="136">
        <v>0</v>
      </c>
      <c r="AC50" s="136">
        <v>165000</v>
      </c>
      <c r="AD50" s="89">
        <v>0</v>
      </c>
      <c r="AE50" s="89">
        <v>444</v>
      </c>
    </row>
    <row r="51" spans="2:31" ht="30" x14ac:dyDescent="0.25">
      <c r="B51" s="36" t="s">
        <v>20</v>
      </c>
      <c r="C51" s="36" t="s">
        <v>33</v>
      </c>
      <c r="D51" s="36" t="s">
        <v>858</v>
      </c>
      <c r="E51" s="36" t="s">
        <v>859</v>
      </c>
      <c r="F51" s="77"/>
      <c r="G51" s="77"/>
      <c r="H51" s="77"/>
      <c r="I51" s="77"/>
      <c r="J51" s="77"/>
      <c r="K51" s="77"/>
      <c r="L51" s="77"/>
      <c r="M51" s="77"/>
      <c r="N51" s="77"/>
      <c r="O51" s="77"/>
      <c r="P51" s="77"/>
      <c r="Q51" s="77"/>
      <c r="R51" s="77"/>
      <c r="S51" s="89" t="s">
        <v>860</v>
      </c>
      <c r="T51" s="136">
        <v>0</v>
      </c>
      <c r="U51" s="136">
        <v>0</v>
      </c>
      <c r="V51" s="89"/>
      <c r="W51" s="89"/>
      <c r="X51" s="136">
        <v>0</v>
      </c>
      <c r="Y51" s="136"/>
      <c r="Z51" s="89"/>
      <c r="AA51" s="89"/>
      <c r="AB51" s="136">
        <v>0</v>
      </c>
      <c r="AC51" s="136"/>
      <c r="AD51" s="89"/>
      <c r="AE51" s="89"/>
    </row>
    <row r="52" spans="2:31" ht="60" x14ac:dyDescent="0.25">
      <c r="B52" s="36" t="s">
        <v>15</v>
      </c>
      <c r="C52" s="36" t="s">
        <v>33</v>
      </c>
      <c r="D52" s="36" t="s">
        <v>861</v>
      </c>
      <c r="E52" s="36" t="s">
        <v>862</v>
      </c>
      <c r="F52" s="77"/>
      <c r="G52" s="77"/>
      <c r="H52" s="77"/>
      <c r="I52" s="77"/>
      <c r="J52" s="77"/>
      <c r="K52" s="77"/>
      <c r="L52" s="77"/>
      <c r="M52" s="77"/>
      <c r="N52" s="77"/>
      <c r="O52" s="77" t="s">
        <v>863</v>
      </c>
      <c r="P52" s="77" t="s">
        <v>864</v>
      </c>
      <c r="Q52" s="77"/>
      <c r="R52" s="77"/>
      <c r="S52" s="89" t="s">
        <v>865</v>
      </c>
      <c r="T52" s="136">
        <v>0</v>
      </c>
      <c r="U52" s="136"/>
      <c r="V52" s="89">
        <v>909</v>
      </c>
      <c r="W52" s="89"/>
      <c r="X52" s="136">
        <v>0</v>
      </c>
      <c r="Y52" s="136">
        <v>293679</v>
      </c>
      <c r="Z52" s="89">
        <v>1380</v>
      </c>
      <c r="AA52" s="89"/>
      <c r="AB52" s="136">
        <v>0</v>
      </c>
      <c r="AC52" s="136">
        <v>300000</v>
      </c>
      <c r="AD52" s="89">
        <v>1157</v>
      </c>
      <c r="AE52" s="89"/>
    </row>
    <row r="53" spans="2:31" ht="60" x14ac:dyDescent="0.25">
      <c r="B53" s="36" t="s">
        <v>15</v>
      </c>
      <c r="C53" s="36" t="s">
        <v>33</v>
      </c>
      <c r="D53" s="36" t="s">
        <v>866</v>
      </c>
      <c r="E53" s="36" t="s">
        <v>867</v>
      </c>
      <c r="F53" s="77"/>
      <c r="G53" s="77"/>
      <c r="H53" s="77"/>
      <c r="I53" s="77"/>
      <c r="J53" s="77"/>
      <c r="K53" s="77"/>
      <c r="L53" s="77"/>
      <c r="M53" s="77"/>
      <c r="N53" s="77"/>
      <c r="O53" s="77" t="s">
        <v>863</v>
      </c>
      <c r="P53" s="77" t="s">
        <v>864</v>
      </c>
      <c r="Q53" s="77"/>
      <c r="R53" s="77"/>
      <c r="S53" s="89" t="s">
        <v>865</v>
      </c>
      <c r="T53" s="136">
        <v>0</v>
      </c>
      <c r="U53" s="136"/>
      <c r="V53" s="89">
        <v>185</v>
      </c>
      <c r="W53" s="89"/>
      <c r="X53" s="136">
        <v>0</v>
      </c>
      <c r="Y53" s="136">
        <v>0</v>
      </c>
      <c r="Z53" s="89">
        <v>181</v>
      </c>
      <c r="AA53" s="89"/>
      <c r="AB53" s="136">
        <v>0</v>
      </c>
      <c r="AC53" s="136">
        <v>0</v>
      </c>
      <c r="AD53" s="89"/>
      <c r="AE53" s="89"/>
    </row>
    <row r="54" spans="2:31" ht="45" x14ac:dyDescent="0.25">
      <c r="B54" s="36" t="s">
        <v>20</v>
      </c>
      <c r="C54" s="36" t="s">
        <v>33</v>
      </c>
      <c r="D54" s="36" t="s">
        <v>868</v>
      </c>
      <c r="E54" s="36" t="s">
        <v>869</v>
      </c>
      <c r="F54" s="77"/>
      <c r="G54" s="77"/>
      <c r="H54" s="77"/>
      <c r="I54" s="77"/>
      <c r="J54" s="77"/>
      <c r="K54" s="77"/>
      <c r="L54" s="77"/>
      <c r="M54" s="77"/>
      <c r="N54" s="77"/>
      <c r="O54" s="77"/>
      <c r="P54" s="77"/>
      <c r="Q54" s="77"/>
      <c r="R54" s="77"/>
      <c r="S54" s="89" t="s">
        <v>870</v>
      </c>
      <c r="T54" s="89"/>
      <c r="U54" s="89"/>
      <c r="V54" s="89"/>
      <c r="W54" s="89"/>
      <c r="X54" s="89"/>
      <c r="Y54" s="89"/>
      <c r="Z54" s="89"/>
      <c r="AA54" s="89"/>
      <c r="AB54" s="89"/>
      <c r="AC54" s="89"/>
      <c r="AD54" s="89"/>
      <c r="AE54" s="89"/>
    </row>
    <row r="55" spans="2:31" ht="45" x14ac:dyDescent="0.25">
      <c r="B55" s="36" t="s">
        <v>20</v>
      </c>
      <c r="C55" s="36" t="s">
        <v>33</v>
      </c>
      <c r="D55" s="36" t="s">
        <v>871</v>
      </c>
      <c r="E55" s="36" t="s">
        <v>872</v>
      </c>
      <c r="F55" s="77" t="s">
        <v>26</v>
      </c>
      <c r="G55" s="77"/>
      <c r="H55" s="77">
        <v>2019</v>
      </c>
      <c r="I55" s="77"/>
      <c r="J55" s="77"/>
      <c r="K55" s="77"/>
      <c r="L55" s="77"/>
      <c r="M55" s="77"/>
      <c r="N55" s="77"/>
      <c r="O55" s="77" t="s">
        <v>873</v>
      </c>
      <c r="P55" s="77" t="s">
        <v>874</v>
      </c>
      <c r="Q55" s="77"/>
      <c r="R55" s="77"/>
      <c r="S55" s="89" t="s">
        <v>875</v>
      </c>
      <c r="T55" s="136">
        <v>0</v>
      </c>
      <c r="U55" s="136">
        <v>0</v>
      </c>
      <c r="V55" s="89"/>
      <c r="W55" s="89">
        <v>2164</v>
      </c>
      <c r="X55" s="136">
        <v>0</v>
      </c>
      <c r="Y55" s="136"/>
      <c r="Z55" s="89"/>
      <c r="AA55" s="89">
        <v>3047</v>
      </c>
      <c r="AB55" s="136">
        <v>0</v>
      </c>
      <c r="AC55" s="136"/>
      <c r="AD55" s="89"/>
      <c r="AE55" s="89">
        <v>3047</v>
      </c>
    </row>
    <row r="56" spans="2:31" ht="180" x14ac:dyDescent="0.25">
      <c r="B56" s="36" t="s">
        <v>15</v>
      </c>
      <c r="C56" s="36" t="s">
        <v>33</v>
      </c>
      <c r="D56" s="36" t="s">
        <v>876</v>
      </c>
      <c r="E56" s="36" t="s">
        <v>825</v>
      </c>
      <c r="F56" s="77"/>
      <c r="G56" s="77"/>
      <c r="H56" s="77"/>
      <c r="I56" s="77"/>
      <c r="J56" s="77"/>
      <c r="K56" s="77"/>
      <c r="L56" s="77"/>
      <c r="M56" s="77"/>
      <c r="N56" s="77"/>
      <c r="O56" s="77"/>
      <c r="P56" s="77"/>
      <c r="Q56" s="77"/>
      <c r="R56" s="77"/>
      <c r="S56" s="89" t="s">
        <v>877</v>
      </c>
      <c r="T56" s="136">
        <v>0</v>
      </c>
      <c r="U56" s="136">
        <v>0</v>
      </c>
      <c r="V56" s="89"/>
      <c r="W56" s="89"/>
      <c r="X56" s="136">
        <v>0</v>
      </c>
      <c r="Y56" s="136"/>
      <c r="Z56" s="89"/>
      <c r="AA56" s="89"/>
      <c r="AB56" s="136">
        <v>0</v>
      </c>
      <c r="AC56" s="136"/>
      <c r="AD56" s="89"/>
      <c r="AE56" s="89"/>
    </row>
    <row r="57" spans="2:31" ht="45" x14ac:dyDescent="0.25">
      <c r="B57" s="36" t="s">
        <v>15</v>
      </c>
      <c r="C57" s="36" t="s">
        <v>33</v>
      </c>
      <c r="D57" s="36" t="s">
        <v>878</v>
      </c>
      <c r="E57" s="36" t="s">
        <v>879</v>
      </c>
      <c r="F57" s="77"/>
      <c r="G57" s="77"/>
      <c r="H57" s="77"/>
      <c r="I57" s="77"/>
      <c r="J57" s="77"/>
      <c r="K57" s="77"/>
      <c r="L57" s="77"/>
      <c r="M57" s="77"/>
      <c r="N57" s="77"/>
      <c r="O57" s="77"/>
      <c r="P57" s="77"/>
      <c r="Q57" s="77"/>
      <c r="R57" s="77"/>
      <c r="S57" s="89" t="s">
        <v>880</v>
      </c>
      <c r="T57" s="89"/>
      <c r="U57" s="89"/>
      <c r="V57" s="89"/>
      <c r="W57" s="89"/>
      <c r="X57" s="89"/>
      <c r="Y57" s="89"/>
      <c r="Z57" s="89"/>
      <c r="AA57" s="89"/>
      <c r="AB57" s="89"/>
      <c r="AC57" s="89"/>
      <c r="AD57" s="89"/>
      <c r="AE57" s="89"/>
    </row>
    <row r="58" spans="2:31" ht="60" x14ac:dyDescent="0.25">
      <c r="B58" s="36" t="s">
        <v>15</v>
      </c>
      <c r="C58" s="36" t="s">
        <v>33</v>
      </c>
      <c r="D58" s="36" t="s">
        <v>881</v>
      </c>
      <c r="E58" s="36" t="s">
        <v>882</v>
      </c>
      <c r="F58" s="77"/>
      <c r="G58" s="77"/>
      <c r="H58" s="77"/>
      <c r="I58" s="77"/>
      <c r="J58" s="77"/>
      <c r="K58" s="77"/>
      <c r="L58" s="77"/>
      <c r="M58" s="77"/>
      <c r="N58" s="77"/>
      <c r="O58" s="77"/>
      <c r="P58" s="77"/>
      <c r="Q58" s="77"/>
      <c r="R58" s="77"/>
      <c r="S58" s="89" t="s">
        <v>883</v>
      </c>
      <c r="T58" s="89"/>
      <c r="U58" s="89"/>
      <c r="V58" s="89"/>
      <c r="W58" s="89"/>
      <c r="X58" s="89"/>
      <c r="Y58" s="89"/>
      <c r="Z58" s="89"/>
      <c r="AA58" s="89"/>
      <c r="AB58" s="89"/>
      <c r="AC58" s="89"/>
      <c r="AD58" s="89"/>
      <c r="AE58" s="89"/>
    </row>
    <row r="59" spans="2:31" ht="45" x14ac:dyDescent="0.25">
      <c r="B59" s="36" t="s">
        <v>15</v>
      </c>
      <c r="C59" s="36" t="s">
        <v>33</v>
      </c>
      <c r="D59" s="36" t="s">
        <v>884</v>
      </c>
      <c r="E59" s="36" t="s">
        <v>885</v>
      </c>
      <c r="F59" s="77"/>
      <c r="G59" s="77"/>
      <c r="H59" s="77"/>
      <c r="I59" s="77"/>
      <c r="J59" s="77"/>
      <c r="K59" s="77"/>
      <c r="L59" s="77"/>
      <c r="M59" s="77"/>
      <c r="N59" s="77"/>
      <c r="O59" s="77"/>
      <c r="P59" s="77"/>
      <c r="Q59" s="77"/>
      <c r="R59" s="77"/>
      <c r="S59" s="89" t="s">
        <v>842</v>
      </c>
      <c r="T59" s="89"/>
      <c r="U59" s="89"/>
      <c r="V59" s="89"/>
      <c r="W59" s="89"/>
      <c r="X59" s="89"/>
      <c r="Y59" s="89"/>
      <c r="Z59" s="89"/>
      <c r="AA59" s="89"/>
      <c r="AB59" s="89"/>
      <c r="AC59" s="89"/>
      <c r="AD59" s="89"/>
      <c r="AE59" s="89"/>
    </row>
    <row r="60" spans="2:31" ht="60" x14ac:dyDescent="0.25">
      <c r="B60" s="36" t="s">
        <v>15</v>
      </c>
      <c r="C60" s="36" t="s">
        <v>33</v>
      </c>
      <c r="D60" s="36" t="s">
        <v>886</v>
      </c>
      <c r="E60" s="36" t="s">
        <v>887</v>
      </c>
      <c r="F60" s="77"/>
      <c r="G60" s="77"/>
      <c r="H60" s="77"/>
      <c r="I60" s="77"/>
      <c r="J60" s="77"/>
      <c r="K60" s="77"/>
      <c r="L60" s="77"/>
      <c r="M60" s="77"/>
      <c r="N60" s="77"/>
      <c r="O60" s="77"/>
      <c r="P60" s="77"/>
      <c r="Q60" s="77"/>
      <c r="R60" s="77"/>
      <c r="S60" s="89" t="s">
        <v>842</v>
      </c>
      <c r="T60" s="89"/>
      <c r="U60" s="89"/>
      <c r="V60" s="89"/>
      <c r="W60" s="89"/>
      <c r="X60" s="89"/>
      <c r="Y60" s="89"/>
      <c r="Z60" s="89"/>
      <c r="AA60" s="89"/>
      <c r="AB60" s="89"/>
      <c r="AC60" s="89"/>
      <c r="AD60" s="89"/>
      <c r="AE60" s="89"/>
    </row>
    <row r="61" spans="2:31" ht="75" x14ac:dyDescent="0.25">
      <c r="B61" s="36" t="s">
        <v>15</v>
      </c>
      <c r="C61" s="36" t="s">
        <v>33</v>
      </c>
      <c r="D61" s="36" t="s">
        <v>888</v>
      </c>
      <c r="E61" s="36" t="s">
        <v>889</v>
      </c>
      <c r="F61" s="77" t="s">
        <v>18</v>
      </c>
      <c r="G61" s="77"/>
      <c r="H61" s="77">
        <v>2019</v>
      </c>
      <c r="I61" s="77"/>
      <c r="J61" s="77"/>
      <c r="K61" s="77"/>
      <c r="L61" s="77"/>
      <c r="M61" s="77" t="s">
        <v>794</v>
      </c>
      <c r="N61" s="77"/>
      <c r="O61" s="77"/>
      <c r="P61" s="77"/>
      <c r="Q61" s="77"/>
      <c r="R61" s="77"/>
      <c r="S61" s="89" t="s">
        <v>890</v>
      </c>
      <c r="T61" s="89"/>
      <c r="U61" s="136">
        <v>299450</v>
      </c>
      <c r="V61" s="89">
        <v>784</v>
      </c>
      <c r="W61" s="89"/>
      <c r="X61" s="89"/>
      <c r="Y61" s="89"/>
      <c r="Z61" s="89">
        <v>1369</v>
      </c>
      <c r="AA61" s="89"/>
      <c r="AB61" s="89"/>
      <c r="AC61" s="89"/>
      <c r="AD61" s="89">
        <v>1369</v>
      </c>
      <c r="AE61" s="89"/>
    </row>
    <row r="62" spans="2:31" ht="75" x14ac:dyDescent="0.25">
      <c r="B62" s="36" t="s">
        <v>15</v>
      </c>
      <c r="C62" s="36" t="s">
        <v>33</v>
      </c>
      <c r="D62" s="36" t="s">
        <v>891</v>
      </c>
      <c r="E62" s="36" t="s">
        <v>892</v>
      </c>
      <c r="F62" s="77" t="s">
        <v>18</v>
      </c>
      <c r="G62" s="77"/>
      <c r="H62" s="77">
        <v>2019</v>
      </c>
      <c r="I62" s="77"/>
      <c r="J62" s="77"/>
      <c r="K62" s="77"/>
      <c r="L62" s="77"/>
      <c r="M62" s="77" t="s">
        <v>794</v>
      </c>
      <c r="N62" s="77"/>
      <c r="O62" s="77"/>
      <c r="P62" s="77"/>
      <c r="Q62" s="77"/>
      <c r="R62" s="77"/>
      <c r="S62" s="89" t="s">
        <v>890</v>
      </c>
      <c r="T62" s="89"/>
      <c r="U62" s="89"/>
      <c r="V62" s="89">
        <v>323</v>
      </c>
      <c r="W62" s="89"/>
      <c r="X62" s="89"/>
      <c r="Y62" s="89"/>
      <c r="Z62" s="89">
        <v>348</v>
      </c>
      <c r="AA62" s="89"/>
      <c r="AB62" s="89"/>
      <c r="AC62" s="89"/>
      <c r="AD62" s="89">
        <v>348</v>
      </c>
      <c r="AE62" s="89"/>
    </row>
    <row r="63" spans="2:31" ht="75" x14ac:dyDescent="0.25">
      <c r="B63" s="36" t="s">
        <v>15</v>
      </c>
      <c r="C63" s="36" t="s">
        <v>33</v>
      </c>
      <c r="D63" s="36" t="s">
        <v>893</v>
      </c>
      <c r="E63" s="36" t="s">
        <v>894</v>
      </c>
      <c r="F63" s="77" t="s">
        <v>18</v>
      </c>
      <c r="G63" s="77"/>
      <c r="H63" s="77">
        <v>2019</v>
      </c>
      <c r="I63" s="77"/>
      <c r="J63" s="77"/>
      <c r="K63" s="77"/>
      <c r="L63" s="77"/>
      <c r="M63" s="77" t="s">
        <v>794</v>
      </c>
      <c r="N63" s="77"/>
      <c r="O63" s="77"/>
      <c r="P63" s="77"/>
      <c r="Q63" s="77"/>
      <c r="R63" s="77"/>
      <c r="S63" s="89" t="s">
        <v>895</v>
      </c>
      <c r="T63" s="136">
        <v>0</v>
      </c>
      <c r="U63" s="136">
        <v>0</v>
      </c>
      <c r="V63" s="89">
        <v>1107</v>
      </c>
      <c r="W63" s="89"/>
      <c r="X63" s="136">
        <v>0</v>
      </c>
      <c r="Y63" s="136"/>
      <c r="Z63" s="89">
        <v>1717</v>
      </c>
      <c r="AA63" s="89"/>
      <c r="AB63" s="136">
        <v>0</v>
      </c>
      <c r="AC63" s="136"/>
      <c r="AD63" s="89">
        <v>1717</v>
      </c>
      <c r="AE63" s="89"/>
    </row>
    <row r="64" spans="2:31" ht="45" x14ac:dyDescent="0.25">
      <c r="B64" s="36" t="s">
        <v>20</v>
      </c>
      <c r="C64" s="36" t="s">
        <v>33</v>
      </c>
      <c r="D64" s="36" t="s">
        <v>896</v>
      </c>
      <c r="E64" s="36" t="s">
        <v>897</v>
      </c>
      <c r="F64" s="77"/>
      <c r="G64" s="77"/>
      <c r="H64" s="77"/>
      <c r="I64" s="77"/>
      <c r="J64" s="77"/>
      <c r="K64" s="77"/>
      <c r="L64" s="77"/>
      <c r="M64" s="77"/>
      <c r="N64" s="77"/>
      <c r="O64" s="77"/>
      <c r="P64" s="77"/>
      <c r="Q64" s="77"/>
      <c r="R64" s="77"/>
      <c r="S64" s="89" t="s">
        <v>898</v>
      </c>
      <c r="T64" s="89"/>
      <c r="U64" s="89"/>
      <c r="V64" s="89"/>
      <c r="W64" s="89"/>
      <c r="X64" s="89"/>
      <c r="Y64" s="89"/>
      <c r="Z64" s="89"/>
      <c r="AA64" s="89"/>
      <c r="AB64" s="89"/>
      <c r="AC64" s="89"/>
      <c r="AD64" s="89"/>
      <c r="AE64" s="89"/>
    </row>
    <row r="65" spans="2:31" ht="45" x14ac:dyDescent="0.25">
      <c r="B65" s="36" t="s">
        <v>20</v>
      </c>
      <c r="C65" s="36" t="s">
        <v>33</v>
      </c>
      <c r="D65" s="36" t="s">
        <v>899</v>
      </c>
      <c r="E65" s="36" t="s">
        <v>900</v>
      </c>
      <c r="F65" s="77"/>
      <c r="G65" s="77"/>
      <c r="H65" s="77"/>
      <c r="I65" s="77"/>
      <c r="J65" s="77"/>
      <c r="K65" s="77"/>
      <c r="L65" s="77"/>
      <c r="M65" s="77"/>
      <c r="N65" s="77"/>
      <c r="O65" s="77"/>
      <c r="P65" s="77"/>
      <c r="Q65" s="77"/>
      <c r="R65" s="77"/>
      <c r="S65" s="89" t="s">
        <v>901</v>
      </c>
      <c r="T65" s="89"/>
      <c r="U65" s="89"/>
      <c r="V65" s="89"/>
      <c r="W65" s="89"/>
      <c r="X65" s="89"/>
      <c r="Y65" s="89"/>
      <c r="Z65" s="89"/>
      <c r="AA65" s="89"/>
      <c r="AB65" s="89"/>
      <c r="AC65" s="89"/>
      <c r="AD65" s="89"/>
      <c r="AE65" s="89"/>
    </row>
    <row r="66" spans="2:31" ht="45" x14ac:dyDescent="0.25">
      <c r="B66" s="36" t="s">
        <v>20</v>
      </c>
      <c r="C66" s="36" t="s">
        <v>33</v>
      </c>
      <c r="D66" s="36" t="s">
        <v>902</v>
      </c>
      <c r="E66" s="36" t="s">
        <v>903</v>
      </c>
      <c r="F66" s="77"/>
      <c r="G66" s="77"/>
      <c r="H66" s="77"/>
      <c r="I66" s="77"/>
      <c r="J66" s="77"/>
      <c r="K66" s="77"/>
      <c r="L66" s="77"/>
      <c r="M66" s="77"/>
      <c r="N66" s="77"/>
      <c r="O66" s="77"/>
      <c r="P66" s="77"/>
      <c r="Q66" s="77"/>
      <c r="R66" s="77"/>
      <c r="S66" s="89" t="s">
        <v>901</v>
      </c>
      <c r="T66" s="89"/>
      <c r="U66" s="89"/>
      <c r="V66" s="89"/>
      <c r="W66" s="89"/>
      <c r="X66" s="89"/>
      <c r="Y66" s="89"/>
      <c r="Z66" s="89"/>
      <c r="AA66" s="89"/>
      <c r="AB66" s="89"/>
      <c r="AC66" s="89"/>
      <c r="AD66" s="89"/>
      <c r="AE66" s="89"/>
    </row>
    <row r="67" spans="2:31" ht="45" x14ac:dyDescent="0.25">
      <c r="B67" s="36" t="s">
        <v>15</v>
      </c>
      <c r="C67" s="36" t="s">
        <v>33</v>
      </c>
      <c r="D67" s="36" t="s">
        <v>904</v>
      </c>
      <c r="E67" s="36" t="s">
        <v>905</v>
      </c>
      <c r="F67" s="77"/>
      <c r="G67" s="77"/>
      <c r="H67" s="77"/>
      <c r="I67" s="77"/>
      <c r="J67" s="77"/>
      <c r="K67" s="77"/>
      <c r="L67" s="77"/>
      <c r="M67" s="77"/>
      <c r="N67" s="77"/>
      <c r="O67" s="77"/>
      <c r="P67" s="77"/>
      <c r="Q67" s="77"/>
      <c r="R67" s="77"/>
      <c r="S67" s="89" t="s">
        <v>901</v>
      </c>
      <c r="T67" s="89"/>
      <c r="U67" s="89"/>
      <c r="V67" s="89"/>
      <c r="W67" s="89"/>
      <c r="X67" s="89"/>
      <c r="Y67" s="89"/>
      <c r="Z67" s="89"/>
      <c r="AA67" s="89"/>
      <c r="AB67" s="89"/>
      <c r="AC67" s="89"/>
      <c r="AD67" s="89"/>
      <c r="AE67" s="89"/>
    </row>
    <row r="68" spans="2:31" ht="45" x14ac:dyDescent="0.25">
      <c r="B68" s="36" t="s">
        <v>20</v>
      </c>
      <c r="C68" s="36" t="s">
        <v>33</v>
      </c>
      <c r="D68" s="36" t="s">
        <v>906</v>
      </c>
      <c r="E68" s="36" t="s">
        <v>907</v>
      </c>
      <c r="F68" s="77"/>
      <c r="G68" s="77"/>
      <c r="H68" s="77"/>
      <c r="I68" s="77"/>
      <c r="J68" s="77"/>
      <c r="K68" s="77"/>
      <c r="L68" s="77"/>
      <c r="M68" s="77"/>
      <c r="N68" s="77"/>
      <c r="O68" s="77"/>
      <c r="P68" s="77"/>
      <c r="Q68" s="77"/>
      <c r="R68" s="77"/>
      <c r="S68" s="89" t="s">
        <v>901</v>
      </c>
      <c r="T68" s="89"/>
      <c r="U68" s="89"/>
      <c r="V68" s="89"/>
      <c r="W68" s="89"/>
      <c r="X68" s="89"/>
      <c r="Y68" s="89"/>
      <c r="Z68" s="89"/>
      <c r="AA68" s="89"/>
      <c r="AB68" s="89"/>
      <c r="AC68" s="89"/>
      <c r="AD68" s="89"/>
      <c r="AE68" s="89"/>
    </row>
    <row r="69" spans="2:31" ht="30" x14ac:dyDescent="0.25">
      <c r="B69" s="36" t="s">
        <v>20</v>
      </c>
      <c r="C69" s="36" t="s">
        <v>33</v>
      </c>
      <c r="D69" s="36" t="s">
        <v>908</v>
      </c>
      <c r="E69" s="36" t="s">
        <v>909</v>
      </c>
      <c r="F69" s="77"/>
      <c r="G69" s="77"/>
      <c r="H69" s="77"/>
      <c r="I69" s="77"/>
      <c r="J69" s="77"/>
      <c r="K69" s="77"/>
      <c r="L69" s="77"/>
      <c r="M69" s="77"/>
      <c r="N69" s="77"/>
      <c r="O69" s="77"/>
      <c r="P69" s="77"/>
      <c r="Q69" s="77"/>
      <c r="R69" s="77"/>
      <c r="S69" s="89" t="s">
        <v>842</v>
      </c>
      <c r="T69" s="89"/>
      <c r="U69" s="89"/>
      <c r="V69" s="89"/>
      <c r="W69" s="89"/>
      <c r="X69" s="89"/>
      <c r="Y69" s="89"/>
      <c r="Z69" s="89"/>
      <c r="AA69" s="89"/>
      <c r="AB69" s="89"/>
      <c r="AC69" s="89"/>
      <c r="AD69" s="89"/>
      <c r="AE69" s="89"/>
    </row>
    <row r="70" spans="2:31" ht="45" x14ac:dyDescent="0.25">
      <c r="B70" s="36" t="s">
        <v>20</v>
      </c>
      <c r="C70" s="36" t="s">
        <v>33</v>
      </c>
      <c r="D70" s="36" t="s">
        <v>910</v>
      </c>
      <c r="E70" s="36" t="s">
        <v>911</v>
      </c>
      <c r="F70" s="77"/>
      <c r="G70" s="77"/>
      <c r="H70" s="77"/>
      <c r="I70" s="77"/>
      <c r="J70" s="77"/>
      <c r="K70" s="77"/>
      <c r="L70" s="77"/>
      <c r="M70" s="77"/>
      <c r="N70" s="77"/>
      <c r="O70" s="77"/>
      <c r="P70" s="77"/>
      <c r="Q70" s="77"/>
      <c r="R70" s="77"/>
      <c r="S70" s="89"/>
      <c r="T70" s="136">
        <v>0</v>
      </c>
      <c r="U70" s="136">
        <v>6699302</v>
      </c>
      <c r="V70" s="89"/>
      <c r="W70" s="89"/>
      <c r="X70" s="136">
        <v>0</v>
      </c>
      <c r="Y70" s="136">
        <v>6561237</v>
      </c>
      <c r="Z70" s="89"/>
      <c r="AA70" s="89"/>
      <c r="AB70" s="136">
        <v>0</v>
      </c>
      <c r="AC70" s="136">
        <v>6600000</v>
      </c>
      <c r="AD70" s="89"/>
      <c r="AE70" s="89"/>
    </row>
    <row r="71" spans="2:31" ht="45" x14ac:dyDescent="0.25">
      <c r="B71" s="36" t="s">
        <v>32</v>
      </c>
      <c r="C71" s="36" t="s">
        <v>36</v>
      </c>
      <c r="D71" s="36" t="s">
        <v>912</v>
      </c>
      <c r="E71" s="36" t="s">
        <v>913</v>
      </c>
      <c r="F71" s="77"/>
      <c r="G71" s="77"/>
      <c r="H71" s="77"/>
      <c r="I71" s="77"/>
      <c r="J71" s="77"/>
      <c r="K71" s="77"/>
      <c r="L71" s="77"/>
      <c r="M71" s="77"/>
      <c r="N71" s="77"/>
      <c r="O71" s="77"/>
      <c r="P71" s="77"/>
      <c r="Q71" s="77"/>
      <c r="R71" s="77"/>
      <c r="S71" s="89" t="s">
        <v>914</v>
      </c>
      <c r="T71" s="89"/>
      <c r="U71" s="89"/>
      <c r="V71" s="89"/>
      <c r="W71" s="89"/>
      <c r="X71" s="89"/>
      <c r="Y71" s="89"/>
      <c r="Z71" s="89"/>
      <c r="AA71" s="89"/>
      <c r="AB71" s="89"/>
      <c r="AC71" s="89"/>
      <c r="AD71" s="89"/>
      <c r="AE71" s="89"/>
    </row>
    <row r="72" spans="2:31" ht="45" x14ac:dyDescent="0.25">
      <c r="B72" s="36" t="s">
        <v>32</v>
      </c>
      <c r="C72" s="36" t="s">
        <v>36</v>
      </c>
      <c r="D72" s="36" t="s">
        <v>915</v>
      </c>
      <c r="E72" s="36" t="s">
        <v>916</v>
      </c>
      <c r="F72" s="77"/>
      <c r="G72" s="77"/>
      <c r="H72" s="77"/>
      <c r="I72" s="77"/>
      <c r="J72" s="77"/>
      <c r="K72" s="77"/>
      <c r="L72" s="77"/>
      <c r="M72" s="77"/>
      <c r="N72" s="77"/>
      <c r="O72" s="77"/>
      <c r="P72" s="77"/>
      <c r="Q72" s="77"/>
      <c r="R72" s="77"/>
      <c r="S72" s="89" t="s">
        <v>842</v>
      </c>
      <c r="T72" s="89"/>
      <c r="U72" s="89"/>
      <c r="V72" s="89"/>
      <c r="W72" s="89"/>
      <c r="X72" s="89"/>
      <c r="Y72" s="89"/>
      <c r="Z72" s="89"/>
      <c r="AA72" s="89"/>
      <c r="AB72" s="89"/>
      <c r="AC72" s="89"/>
      <c r="AD72" s="89"/>
      <c r="AE72" s="89"/>
    </row>
    <row r="73" spans="2:31" ht="45" x14ac:dyDescent="0.25">
      <c r="B73" s="36" t="s">
        <v>32</v>
      </c>
      <c r="C73" s="36" t="s">
        <v>36</v>
      </c>
      <c r="D73" s="36" t="s">
        <v>917</v>
      </c>
      <c r="E73" s="36" t="s">
        <v>918</v>
      </c>
      <c r="F73" s="77"/>
      <c r="G73" s="77"/>
      <c r="H73" s="77"/>
      <c r="I73" s="77"/>
      <c r="J73" s="77"/>
      <c r="K73" s="77"/>
      <c r="L73" s="77"/>
      <c r="M73" s="77"/>
      <c r="N73" s="77"/>
      <c r="O73" s="77"/>
      <c r="P73" s="77"/>
      <c r="Q73" s="77"/>
      <c r="R73" s="77"/>
      <c r="S73" s="89" t="s">
        <v>914</v>
      </c>
      <c r="T73" s="89"/>
      <c r="U73" s="89"/>
      <c r="V73" s="89"/>
      <c r="W73" s="89"/>
      <c r="X73" s="89"/>
      <c r="Y73" s="89"/>
      <c r="Z73" s="89"/>
      <c r="AA73" s="89"/>
      <c r="AB73" s="89"/>
      <c r="AC73" s="89"/>
      <c r="AD73" s="89"/>
      <c r="AE73" s="89"/>
    </row>
    <row r="74" spans="2:31" ht="45" x14ac:dyDescent="0.25">
      <c r="B74" s="36" t="s">
        <v>32</v>
      </c>
      <c r="C74" s="36" t="s">
        <v>36</v>
      </c>
      <c r="D74" s="36" t="s">
        <v>919</v>
      </c>
      <c r="E74" s="36" t="s">
        <v>920</v>
      </c>
      <c r="F74" s="77"/>
      <c r="G74" s="77"/>
      <c r="H74" s="77"/>
      <c r="I74" s="77"/>
      <c r="J74" s="77"/>
      <c r="K74" s="77"/>
      <c r="L74" s="77"/>
      <c r="M74" s="77"/>
      <c r="N74" s="77"/>
      <c r="O74" s="77"/>
      <c r="P74" s="77"/>
      <c r="Q74" s="77"/>
      <c r="R74" s="77"/>
      <c r="S74" s="89" t="s">
        <v>914</v>
      </c>
      <c r="T74" s="89"/>
      <c r="U74" s="89"/>
      <c r="V74" s="89"/>
      <c r="W74" s="89"/>
      <c r="X74" s="89"/>
      <c r="Y74" s="89"/>
      <c r="Z74" s="89"/>
      <c r="AA74" s="89"/>
      <c r="AB74" s="89"/>
      <c r="AC74" s="89"/>
      <c r="AD74" s="89"/>
      <c r="AE74" s="89"/>
    </row>
    <row r="75" spans="2:31" ht="30" x14ac:dyDescent="0.25">
      <c r="B75" s="36" t="s">
        <v>32</v>
      </c>
      <c r="C75" s="36" t="s">
        <v>36</v>
      </c>
      <c r="D75" s="36" t="s">
        <v>921</v>
      </c>
      <c r="E75" s="36" t="s">
        <v>922</v>
      </c>
      <c r="F75" s="77"/>
      <c r="G75" s="77"/>
      <c r="H75" s="77"/>
      <c r="I75" s="77"/>
      <c r="J75" s="77"/>
      <c r="K75" s="77"/>
      <c r="L75" s="77"/>
      <c r="M75" s="77"/>
      <c r="N75" s="77"/>
      <c r="O75" s="77"/>
      <c r="P75" s="77"/>
      <c r="Q75" s="77"/>
      <c r="R75" s="77"/>
      <c r="S75" s="89" t="s">
        <v>828</v>
      </c>
      <c r="T75" s="89"/>
      <c r="U75" s="89"/>
      <c r="V75" s="89"/>
      <c r="W75" s="89"/>
      <c r="X75" s="89"/>
      <c r="Y75" s="89"/>
      <c r="Z75" s="89"/>
      <c r="AA75" s="89"/>
      <c r="AB75" s="89"/>
      <c r="AC75" s="89"/>
      <c r="AD75" s="89"/>
      <c r="AE75" s="89"/>
    </row>
    <row r="76" spans="2:31" ht="45" x14ac:dyDescent="0.25">
      <c r="B76" s="36" t="s">
        <v>32</v>
      </c>
      <c r="C76" s="36" t="s">
        <v>36</v>
      </c>
      <c r="D76" s="36" t="s">
        <v>923</v>
      </c>
      <c r="E76" s="36" t="s">
        <v>924</v>
      </c>
      <c r="F76" s="77"/>
      <c r="G76" s="77"/>
      <c r="H76" s="77"/>
      <c r="I76" s="77"/>
      <c r="J76" s="77"/>
      <c r="K76" s="77"/>
      <c r="L76" s="77"/>
      <c r="M76" s="77"/>
      <c r="N76" s="77"/>
      <c r="O76" s="77"/>
      <c r="P76" s="77"/>
      <c r="Q76" s="77"/>
      <c r="R76" s="77"/>
      <c r="S76" s="89" t="s">
        <v>914</v>
      </c>
      <c r="T76" s="89"/>
      <c r="U76" s="89"/>
      <c r="V76" s="89"/>
      <c r="W76" s="89"/>
      <c r="X76" s="89"/>
      <c r="Y76" s="89"/>
      <c r="Z76" s="89"/>
      <c r="AA76" s="89"/>
      <c r="AB76" s="89"/>
      <c r="AC76" s="89"/>
      <c r="AD76" s="89"/>
      <c r="AE76" s="89">
        <v>0</v>
      </c>
    </row>
    <row r="77" spans="2:31" x14ac:dyDescent="0.25">
      <c r="B77" s="36" t="s">
        <v>32</v>
      </c>
      <c r="C77" s="36" t="s">
        <v>39</v>
      </c>
      <c r="D77" s="36" t="s">
        <v>925</v>
      </c>
      <c r="E77" s="36" t="s">
        <v>926</v>
      </c>
      <c r="F77" s="77"/>
      <c r="G77" s="77"/>
      <c r="H77" s="77"/>
      <c r="I77" s="77"/>
      <c r="J77" s="77"/>
      <c r="K77" s="77"/>
      <c r="L77" s="77"/>
      <c r="M77" s="77"/>
      <c r="N77" s="77"/>
      <c r="O77" s="77"/>
      <c r="P77" s="77"/>
      <c r="Q77" s="77"/>
      <c r="R77" s="77"/>
      <c r="S77" s="89"/>
      <c r="T77" s="136">
        <v>0</v>
      </c>
      <c r="U77" s="136">
        <v>181000</v>
      </c>
      <c r="V77" s="89">
        <v>0</v>
      </c>
      <c r="W77" s="89">
        <v>0</v>
      </c>
      <c r="X77" s="136">
        <v>0</v>
      </c>
      <c r="Y77" s="136">
        <v>181000</v>
      </c>
      <c r="Z77" s="89">
        <v>0</v>
      </c>
      <c r="AA77" s="89">
        <v>0</v>
      </c>
      <c r="AB77" s="136">
        <v>0</v>
      </c>
      <c r="AC77" s="136">
        <v>181000</v>
      </c>
      <c r="AD77" s="89">
        <v>0</v>
      </c>
      <c r="AE77" s="89">
        <v>0</v>
      </c>
    </row>
    <row r="78" spans="2:31" ht="30" x14ac:dyDescent="0.25">
      <c r="B78" s="36" t="s">
        <v>32</v>
      </c>
      <c r="C78" s="36" t="s">
        <v>39</v>
      </c>
      <c r="D78" s="36" t="s">
        <v>927</v>
      </c>
      <c r="E78" s="36" t="s">
        <v>928</v>
      </c>
      <c r="F78" s="77"/>
      <c r="G78" s="77"/>
      <c r="H78" s="77"/>
      <c r="I78" s="77"/>
      <c r="J78" s="77"/>
      <c r="K78" s="77"/>
      <c r="L78" s="77"/>
      <c r="M78" s="77"/>
      <c r="N78" s="77"/>
      <c r="O78" s="77"/>
      <c r="P78" s="77"/>
      <c r="Q78" s="77"/>
      <c r="R78" s="77"/>
      <c r="S78" s="89"/>
      <c r="T78" s="136">
        <v>0</v>
      </c>
      <c r="U78" s="136">
        <v>0</v>
      </c>
      <c r="V78" s="89">
        <v>0</v>
      </c>
      <c r="W78" s="89">
        <v>0</v>
      </c>
      <c r="X78" s="136">
        <v>0</v>
      </c>
      <c r="Y78" s="136">
        <v>45250</v>
      </c>
      <c r="Z78" s="89">
        <v>0</v>
      </c>
      <c r="AA78" s="89">
        <v>0</v>
      </c>
      <c r="AB78" s="136">
        <v>0</v>
      </c>
      <c r="AC78" s="136">
        <v>45250</v>
      </c>
      <c r="AD78" s="89">
        <v>0</v>
      </c>
      <c r="AE78" s="89">
        <v>0</v>
      </c>
    </row>
    <row r="79" spans="2:31" ht="30" x14ac:dyDescent="0.25">
      <c r="B79" s="36" t="s">
        <v>32</v>
      </c>
      <c r="C79" s="36" t="s">
        <v>39</v>
      </c>
      <c r="D79" s="36" t="s">
        <v>929</v>
      </c>
      <c r="E79" s="36" t="s">
        <v>930</v>
      </c>
      <c r="F79" s="77"/>
      <c r="G79" s="77"/>
      <c r="H79" s="77"/>
      <c r="I79" s="77"/>
      <c r="J79" s="77"/>
      <c r="K79" s="77"/>
      <c r="L79" s="77"/>
      <c r="M79" s="77"/>
      <c r="N79" s="77"/>
      <c r="O79" s="77"/>
      <c r="P79" s="77"/>
      <c r="Q79" s="77"/>
      <c r="R79" s="77"/>
      <c r="S79" s="89"/>
      <c r="T79" s="136">
        <v>0</v>
      </c>
      <c r="U79" s="136">
        <v>0</v>
      </c>
      <c r="V79" s="89">
        <v>0</v>
      </c>
      <c r="W79" s="89">
        <v>0</v>
      </c>
      <c r="X79" s="136">
        <v>0</v>
      </c>
      <c r="Y79" s="136">
        <v>45250</v>
      </c>
      <c r="Z79" s="89">
        <v>0</v>
      </c>
      <c r="AA79" s="89">
        <v>0</v>
      </c>
      <c r="AB79" s="136">
        <v>0</v>
      </c>
      <c r="AC79" s="136">
        <v>45250</v>
      </c>
      <c r="AD79" s="89">
        <v>0</v>
      </c>
      <c r="AE79" s="89">
        <v>0</v>
      </c>
    </row>
    <row r="80" spans="2:31" x14ac:dyDescent="0.25">
      <c r="B80" s="36" t="s">
        <v>32</v>
      </c>
      <c r="C80" s="36" t="s">
        <v>39</v>
      </c>
      <c r="D80" s="36" t="s">
        <v>931</v>
      </c>
      <c r="E80" s="36" t="s">
        <v>932</v>
      </c>
      <c r="F80" s="77"/>
      <c r="G80" s="77"/>
      <c r="H80" s="77"/>
      <c r="I80" s="77"/>
      <c r="J80" s="77"/>
      <c r="K80" s="77"/>
      <c r="L80" s="77"/>
      <c r="M80" s="77"/>
      <c r="N80" s="77"/>
      <c r="O80" s="77"/>
      <c r="P80" s="77"/>
      <c r="Q80" s="77"/>
      <c r="R80" s="77"/>
      <c r="S80" s="89"/>
      <c r="T80" s="136">
        <v>0</v>
      </c>
      <c r="U80" s="136">
        <v>0</v>
      </c>
      <c r="V80" s="89">
        <v>0</v>
      </c>
      <c r="W80" s="89">
        <v>0</v>
      </c>
      <c r="X80" s="136">
        <v>0</v>
      </c>
      <c r="Y80" s="136">
        <v>45250</v>
      </c>
      <c r="Z80" s="89">
        <v>0</v>
      </c>
      <c r="AA80" s="89">
        <v>0</v>
      </c>
      <c r="AB80" s="136">
        <v>0</v>
      </c>
      <c r="AC80" s="136">
        <v>45250</v>
      </c>
      <c r="AD80" s="89">
        <v>0</v>
      </c>
      <c r="AE80" s="89"/>
    </row>
    <row r="81" spans="2:31" ht="30" x14ac:dyDescent="0.25">
      <c r="B81" s="36" t="s">
        <v>32</v>
      </c>
      <c r="C81" s="36" t="s">
        <v>44</v>
      </c>
      <c r="D81" s="36" t="s">
        <v>933</v>
      </c>
      <c r="E81" s="36" t="s">
        <v>934</v>
      </c>
      <c r="F81" s="77"/>
      <c r="G81" s="77"/>
      <c r="H81" s="77"/>
      <c r="I81" s="77"/>
      <c r="J81" s="77"/>
      <c r="K81" s="77"/>
      <c r="L81" s="77"/>
      <c r="M81" s="77"/>
      <c r="N81" s="77"/>
      <c r="O81" s="77"/>
      <c r="P81" s="77"/>
      <c r="Q81" s="77"/>
      <c r="R81" s="77"/>
      <c r="S81" s="89" t="s">
        <v>842</v>
      </c>
      <c r="T81" s="89"/>
      <c r="U81" s="89"/>
      <c r="V81" s="89"/>
      <c r="W81" s="89"/>
      <c r="X81" s="89"/>
      <c r="Y81" s="89"/>
      <c r="Z81" s="89"/>
      <c r="AA81" s="89"/>
      <c r="AB81" s="89"/>
      <c r="AC81" s="89"/>
      <c r="AD81" s="89"/>
      <c r="AE81" s="89"/>
    </row>
    <row r="82" spans="2:31" ht="30" x14ac:dyDescent="0.25">
      <c r="B82" s="36" t="s">
        <v>32</v>
      </c>
      <c r="C82" s="36" t="s">
        <v>44</v>
      </c>
      <c r="D82" s="36" t="s">
        <v>935</v>
      </c>
      <c r="E82" s="36" t="s">
        <v>936</v>
      </c>
      <c r="F82" s="77"/>
      <c r="G82" s="77"/>
      <c r="H82" s="77"/>
      <c r="I82" s="77"/>
      <c r="J82" s="77"/>
      <c r="K82" s="77"/>
      <c r="L82" s="77"/>
      <c r="M82" s="77"/>
      <c r="N82" s="77"/>
      <c r="O82" s="77"/>
      <c r="P82" s="77"/>
      <c r="Q82" s="77"/>
      <c r="R82" s="77"/>
      <c r="S82" s="89" t="s">
        <v>842</v>
      </c>
      <c r="T82" s="89"/>
      <c r="U82" s="89"/>
      <c r="V82" s="89"/>
      <c r="W82" s="89"/>
      <c r="X82" s="89"/>
      <c r="Y82" s="89"/>
      <c r="Z82" s="89"/>
      <c r="AA82" s="89"/>
      <c r="AB82" s="89"/>
      <c r="AC82" s="89"/>
      <c r="AD82" s="89"/>
      <c r="AE82" s="89"/>
    </row>
    <row r="83" spans="2:31" x14ac:dyDescent="0.25">
      <c r="B83" s="36" t="s">
        <v>32</v>
      </c>
      <c r="C83" s="36" t="s">
        <v>44</v>
      </c>
      <c r="D83" s="36" t="s">
        <v>937</v>
      </c>
      <c r="E83" s="36" t="s">
        <v>938</v>
      </c>
      <c r="F83" s="77"/>
      <c r="G83" s="77"/>
      <c r="H83" s="77"/>
      <c r="I83" s="77"/>
      <c r="J83" s="77"/>
      <c r="K83" s="77"/>
      <c r="L83" s="77"/>
      <c r="M83" s="77"/>
      <c r="N83" s="77"/>
      <c r="O83" s="77"/>
      <c r="P83" s="77"/>
      <c r="Q83" s="77"/>
      <c r="R83" s="77"/>
      <c r="S83" s="89" t="s">
        <v>842</v>
      </c>
      <c r="T83" s="89"/>
      <c r="U83" s="89"/>
      <c r="V83" s="89"/>
      <c r="W83" s="89"/>
      <c r="X83" s="89"/>
      <c r="Y83" s="89"/>
      <c r="Z83" s="89"/>
      <c r="AA83" s="89"/>
      <c r="AB83" s="89"/>
      <c r="AC83" s="89"/>
      <c r="AD83" s="89"/>
      <c r="AE83" s="89"/>
    </row>
    <row r="84" spans="2:31" ht="30" x14ac:dyDescent="0.25">
      <c r="B84" s="36" t="s">
        <v>32</v>
      </c>
      <c r="C84" s="36" t="s">
        <v>45</v>
      </c>
      <c r="D84" s="36" t="s">
        <v>939</v>
      </c>
      <c r="E84" s="36" t="s">
        <v>940</v>
      </c>
      <c r="F84" s="77"/>
      <c r="G84" s="77"/>
      <c r="H84" s="77"/>
      <c r="I84" s="77"/>
      <c r="J84" s="77"/>
      <c r="K84" s="77"/>
      <c r="L84" s="77"/>
      <c r="M84" s="77"/>
      <c r="N84" s="77"/>
      <c r="O84" s="77"/>
      <c r="P84" s="77"/>
      <c r="Q84" s="77"/>
      <c r="R84" s="77"/>
      <c r="S84" s="89"/>
      <c r="T84" s="89"/>
      <c r="U84" s="89"/>
      <c r="V84" s="89"/>
      <c r="W84" s="89"/>
      <c r="X84" s="89"/>
      <c r="Y84" s="89"/>
      <c r="Z84" s="89"/>
      <c r="AA84" s="89"/>
      <c r="AB84" s="89"/>
      <c r="AC84" s="89"/>
      <c r="AD84" s="89"/>
      <c r="AE84" s="89"/>
    </row>
    <row r="85" spans="2:31" ht="30" x14ac:dyDescent="0.25">
      <c r="B85" s="36" t="s">
        <v>32</v>
      </c>
      <c r="C85" s="36" t="s">
        <v>45</v>
      </c>
      <c r="D85" s="36" t="s">
        <v>941</v>
      </c>
      <c r="E85" s="36" t="s">
        <v>942</v>
      </c>
      <c r="F85" s="77"/>
      <c r="G85" s="77"/>
      <c r="H85" s="77"/>
      <c r="I85" s="77"/>
      <c r="J85" s="77"/>
      <c r="K85" s="77"/>
      <c r="L85" s="77"/>
      <c r="M85" s="77"/>
      <c r="N85" s="77"/>
      <c r="O85" s="77"/>
      <c r="P85" s="77"/>
      <c r="Q85" s="77"/>
      <c r="R85" s="77"/>
      <c r="S85" s="89"/>
      <c r="T85" s="89"/>
      <c r="U85" s="140"/>
      <c r="V85" s="89"/>
      <c r="W85" s="89"/>
      <c r="X85" s="89"/>
      <c r="Y85" s="89"/>
      <c r="Z85" s="89"/>
      <c r="AA85" s="89"/>
      <c r="AB85" s="89"/>
      <c r="AC85" s="89"/>
      <c r="AD85" s="89"/>
      <c r="AE85" s="89"/>
    </row>
    <row r="86" spans="2:31" x14ac:dyDescent="0.25">
      <c r="B86" s="36" t="s">
        <v>32</v>
      </c>
      <c r="C86" s="36" t="s">
        <v>45</v>
      </c>
      <c r="D86" s="36" t="s">
        <v>943</v>
      </c>
      <c r="E86" s="36" t="s">
        <v>944</v>
      </c>
      <c r="F86" s="77"/>
      <c r="G86" s="77"/>
      <c r="H86" s="77"/>
      <c r="I86" s="77"/>
      <c r="J86" s="77"/>
      <c r="K86" s="77"/>
      <c r="L86" s="77"/>
      <c r="M86" s="77"/>
      <c r="N86" s="77"/>
      <c r="O86" s="77"/>
      <c r="P86" s="77"/>
      <c r="Q86" s="77"/>
      <c r="R86" s="77"/>
      <c r="S86" s="89"/>
      <c r="T86" s="89"/>
      <c r="U86" s="89"/>
      <c r="V86" s="89"/>
      <c r="W86" s="89"/>
      <c r="X86" s="89"/>
      <c r="Y86" s="89"/>
      <c r="Z86" s="89"/>
      <c r="AA86" s="89"/>
      <c r="AB86" s="89"/>
      <c r="AC86" s="89"/>
      <c r="AD86" s="89"/>
      <c r="AE86" s="89"/>
    </row>
    <row r="87" spans="2:31" ht="30" x14ac:dyDescent="0.25">
      <c r="B87" s="36" t="s">
        <v>32</v>
      </c>
      <c r="C87" s="36" t="s">
        <v>45</v>
      </c>
      <c r="D87" s="36" t="s">
        <v>945</v>
      </c>
      <c r="E87" s="36" t="s">
        <v>946</v>
      </c>
      <c r="F87" s="77"/>
      <c r="G87" s="77"/>
      <c r="H87" s="77"/>
      <c r="I87" s="77"/>
      <c r="J87" s="77"/>
      <c r="K87" s="77"/>
      <c r="L87" s="77"/>
      <c r="M87" s="77"/>
      <c r="N87" s="77"/>
      <c r="O87" s="77"/>
      <c r="P87" s="77"/>
      <c r="Q87" s="77"/>
      <c r="R87" s="77"/>
      <c r="S87" s="89"/>
      <c r="T87" s="89"/>
      <c r="U87" s="89"/>
      <c r="V87" s="89"/>
      <c r="W87" s="89"/>
      <c r="X87" s="89"/>
      <c r="Y87" s="89"/>
      <c r="Z87" s="89"/>
      <c r="AA87" s="89"/>
      <c r="AB87" s="89"/>
      <c r="AC87" s="89"/>
      <c r="AD87" s="89"/>
      <c r="AE87" s="89"/>
    </row>
    <row r="88" spans="2:31" ht="30" x14ac:dyDescent="0.25">
      <c r="B88" s="36" t="s">
        <v>32</v>
      </c>
      <c r="C88" s="36" t="s">
        <v>45</v>
      </c>
      <c r="D88" s="36" t="s">
        <v>947</v>
      </c>
      <c r="E88" s="36" t="s">
        <v>948</v>
      </c>
      <c r="F88" s="77"/>
      <c r="G88" s="77"/>
      <c r="H88" s="77"/>
      <c r="I88" s="77"/>
      <c r="J88" s="77"/>
      <c r="K88" s="77"/>
      <c r="L88" s="77"/>
      <c r="M88" s="77"/>
      <c r="N88" s="77"/>
      <c r="O88" s="77"/>
      <c r="P88" s="77"/>
      <c r="Q88" s="77"/>
      <c r="R88" s="77"/>
      <c r="S88" s="89"/>
      <c r="T88" s="89"/>
      <c r="U88" s="89"/>
      <c r="V88" s="89"/>
      <c r="W88" s="89"/>
      <c r="X88" s="89"/>
      <c r="Y88" s="89"/>
      <c r="Z88" s="89"/>
      <c r="AA88" s="89"/>
      <c r="AB88" s="89"/>
      <c r="AC88" s="89"/>
      <c r="AD88" s="89"/>
      <c r="AE88" s="89"/>
    </row>
    <row r="89" spans="2:31" ht="30" x14ac:dyDescent="0.25">
      <c r="B89" s="36" t="s">
        <v>32</v>
      </c>
      <c r="C89" s="36" t="s">
        <v>45</v>
      </c>
      <c r="D89" s="36" t="s">
        <v>949</v>
      </c>
      <c r="E89" s="36" t="s">
        <v>950</v>
      </c>
      <c r="F89" s="77"/>
      <c r="G89" s="77"/>
      <c r="H89" s="77"/>
      <c r="I89" s="77"/>
      <c r="J89" s="77"/>
      <c r="K89" s="77"/>
      <c r="L89" s="77"/>
      <c r="M89" s="77"/>
      <c r="N89" s="77"/>
      <c r="O89" s="77"/>
      <c r="P89" s="77"/>
      <c r="Q89" s="77"/>
      <c r="R89" s="77"/>
      <c r="S89" s="89"/>
      <c r="T89" s="89"/>
      <c r="U89" s="135"/>
      <c r="V89" s="89"/>
      <c r="W89" s="89"/>
      <c r="X89" s="89"/>
      <c r="Y89" s="89"/>
      <c r="Z89" s="89"/>
      <c r="AA89" s="89"/>
      <c r="AB89" s="89"/>
      <c r="AC89" s="89"/>
      <c r="AD89" s="89"/>
      <c r="AE89" s="89"/>
    </row>
    <row r="90" spans="2:31" x14ac:dyDescent="0.25">
      <c r="B90" s="36" t="s">
        <v>32</v>
      </c>
      <c r="C90" s="36" t="s">
        <v>47</v>
      </c>
      <c r="D90" s="36" t="s">
        <v>951</v>
      </c>
      <c r="E90" s="36" t="s">
        <v>952</v>
      </c>
      <c r="F90" s="77"/>
      <c r="G90" s="77"/>
      <c r="H90" s="77"/>
      <c r="I90" s="77"/>
      <c r="J90" s="77"/>
      <c r="K90" s="77"/>
      <c r="L90" s="77"/>
      <c r="M90" s="77"/>
      <c r="N90" s="77"/>
      <c r="O90" s="77"/>
      <c r="P90" s="77"/>
      <c r="Q90" s="77"/>
      <c r="R90" s="77"/>
      <c r="S90" s="89"/>
      <c r="T90" s="89"/>
      <c r="U90" s="136">
        <v>36474</v>
      </c>
      <c r="V90" s="89"/>
      <c r="W90" s="89"/>
      <c r="X90" s="89"/>
      <c r="Y90" s="136">
        <v>72948</v>
      </c>
      <c r="Z90" s="89"/>
      <c r="AA90" s="89"/>
      <c r="AB90" s="89"/>
      <c r="AC90" s="136">
        <v>72948</v>
      </c>
      <c r="AD90" s="89"/>
      <c r="AE90" s="89">
        <v>0</v>
      </c>
    </row>
    <row r="91" spans="2:31" ht="30" x14ac:dyDescent="0.25">
      <c r="B91" s="36" t="s">
        <v>32</v>
      </c>
      <c r="C91" s="36" t="s">
        <v>47</v>
      </c>
      <c r="D91" s="36" t="s">
        <v>953</v>
      </c>
      <c r="E91" s="36" t="s">
        <v>954</v>
      </c>
      <c r="F91" s="77"/>
      <c r="G91" s="77"/>
      <c r="H91" s="77"/>
      <c r="I91" s="77"/>
      <c r="J91" s="77"/>
      <c r="K91" s="77"/>
      <c r="L91" s="77"/>
      <c r="M91" s="77"/>
      <c r="N91" s="77"/>
      <c r="O91" s="77"/>
      <c r="P91" s="77"/>
      <c r="Q91" s="77"/>
      <c r="R91" s="77"/>
      <c r="S91" s="89"/>
      <c r="T91" s="89">
        <v>0</v>
      </c>
      <c r="U91" s="89"/>
      <c r="V91" s="89">
        <v>0</v>
      </c>
      <c r="W91" s="89">
        <v>0</v>
      </c>
      <c r="X91" s="89"/>
      <c r="Y91" s="89"/>
      <c r="Z91" s="89">
        <v>0</v>
      </c>
      <c r="AA91" s="89">
        <v>0</v>
      </c>
      <c r="AB91" s="89"/>
      <c r="AC91" s="89"/>
      <c r="AD91" s="89">
        <v>0</v>
      </c>
      <c r="AE91" s="89"/>
    </row>
    <row r="92" spans="2:31" x14ac:dyDescent="0.25">
      <c r="B92" s="36" t="s">
        <v>32</v>
      </c>
      <c r="C92" s="36" t="s">
        <v>47</v>
      </c>
      <c r="D92" s="36" t="s">
        <v>955</v>
      </c>
      <c r="E92" s="36" t="s">
        <v>956</v>
      </c>
      <c r="F92" s="77"/>
      <c r="G92" s="77"/>
      <c r="H92" s="77"/>
      <c r="I92" s="77"/>
      <c r="J92" s="77"/>
      <c r="K92" s="77"/>
      <c r="L92" s="77"/>
      <c r="M92" s="77"/>
      <c r="N92" s="77"/>
      <c r="O92" s="77"/>
      <c r="P92" s="77"/>
      <c r="Q92" s="77"/>
      <c r="R92" s="77"/>
      <c r="S92" s="89"/>
      <c r="T92" s="89"/>
      <c r="U92" s="89"/>
      <c r="V92" s="89"/>
      <c r="W92" s="89"/>
      <c r="X92" s="89"/>
      <c r="Y92" s="89"/>
      <c r="Z92" s="89"/>
      <c r="AA92" s="89"/>
      <c r="AB92" s="89"/>
      <c r="AC92" s="89"/>
      <c r="AD92" s="89"/>
      <c r="AE92" s="89"/>
    </row>
    <row r="93" spans="2:31" ht="60" x14ac:dyDescent="0.25">
      <c r="B93" s="36" t="s">
        <v>32</v>
      </c>
      <c r="C93" s="36" t="s">
        <v>47</v>
      </c>
      <c r="D93" s="36" t="s">
        <v>957</v>
      </c>
      <c r="E93" s="36" t="s">
        <v>958</v>
      </c>
      <c r="F93" s="77" t="s">
        <v>18</v>
      </c>
      <c r="G93" s="77"/>
      <c r="H93" s="77"/>
      <c r="I93" s="77"/>
      <c r="J93" s="77"/>
      <c r="K93" s="77"/>
      <c r="L93" s="77"/>
      <c r="M93" s="77"/>
      <c r="N93" s="77"/>
      <c r="O93" s="77"/>
      <c r="P93" s="77"/>
      <c r="Q93" s="77"/>
      <c r="R93" s="77"/>
      <c r="S93" s="89" t="s">
        <v>959</v>
      </c>
      <c r="T93" s="136">
        <v>0</v>
      </c>
      <c r="U93" s="136">
        <v>0</v>
      </c>
      <c r="V93" s="89"/>
      <c r="W93" s="89"/>
      <c r="X93" s="136">
        <v>0</v>
      </c>
      <c r="Y93" s="136"/>
      <c r="Z93" s="89"/>
      <c r="AA93" s="89"/>
      <c r="AB93" s="136">
        <v>0</v>
      </c>
      <c r="AC93" s="136"/>
      <c r="AD93" s="89"/>
      <c r="AE93" s="89"/>
    </row>
  </sheetData>
  <dataValidations count="2">
    <dataValidation type="list" allowBlank="1" showInputMessage="1" showErrorMessage="1" sqref="B94:D103" xr:uid="{D3D71CCA-C2FA-46B1-B48B-77E166A36B74}">
      <formula1>#REF!</formula1>
    </dataValidation>
    <dataValidation type="custom" operator="greaterThanOrEqual" allowBlank="1" showInputMessage="1" showErrorMessage="1" error="This cell only accepts a number of &quot;NA&quot;_x000a_" sqref="H8:L93 T8:AE93" xr:uid="{5F6B2F68-1703-44FB-AC5F-FE88DEAF3D8D}">
      <formula1>OR(AND(ISNUMBER(H8), H8&gt;=0), H8 ="NA")</formula1>
    </dataValidation>
  </dataValidations>
  <pageMargins left="0.7" right="0.7" top="0.75" bottom="0.75" header="0.3" footer="0.3"/>
  <pageSetup paperSize="5" scale="38" fitToHeight="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B8:B93</xm:sqref>
        </x14:dataValidation>
        <x14:dataValidation type="list" allowBlank="1" showInputMessage="1" showErrorMessage="1" xr:uid="{E40BF757-9201-46CA-B07A-028B1703F60A}">
          <x14:formula1>
            <xm:f>'Quarterly Submission Guide'!$N$10:$N$16</xm:f>
          </x14:formula1>
          <xm:sqref>F8:G93</xm:sqref>
        </x14:dataValidation>
        <x14:dataValidation type="list" allowBlank="1" showInputMessage="1" showErrorMessage="1" xr:uid="{D6D899B5-7FF4-4698-A2B2-E5C9D1894544}">
          <x14:formula1>
            <xm:f>'Quarterly Submission Guide'!$L$10:$L$19</xm:f>
          </x14:formula1>
          <xm:sqref>C8:C93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view="pageBreakPreview" zoomScale="69" zoomScaleNormal="40" zoomScaleSheetLayoutView="69" zoomScalePageLayoutView="40" workbookViewId="0">
      <pane ySplit="7" topLeftCell="A8" activePane="bottomLeft" state="frozen"/>
      <selection pane="bottomLeft" activeCell="D31" sqref="D31"/>
    </sheetView>
  </sheetViews>
  <sheetFormatPr defaultColWidth="0" defaultRowHeight="15" outlineLevelCol="1" x14ac:dyDescent="0.25"/>
  <cols>
    <col min="1" max="1" width="5.5703125" style="8" customWidth="1"/>
    <col min="2" max="2" width="37.140625" style="1" customWidth="1"/>
    <col min="3" max="3" width="11.140625" style="8" bestFit="1" customWidth="1"/>
    <col min="4" max="4" width="91.28515625" style="8" customWidth="1"/>
    <col min="5" max="8" width="9.42578125" style="8" customWidth="1"/>
    <col min="9" max="9" width="10.140625" style="8" customWidth="1"/>
    <col min="10" max="13" width="9.140625" style="8" customWidth="1"/>
    <col min="14" max="15" width="9.140625" style="8" customWidth="1" outlineLevel="1"/>
    <col min="16" max="16" width="9.140625" style="152" customWidth="1" outlineLevel="1"/>
    <col min="17" max="21" width="9.140625" style="8" customWidth="1" outlineLevel="1"/>
    <col min="22" max="22" width="73" style="1" customWidth="1"/>
    <col min="23" max="23" width="52.28515625" style="8" customWidth="1"/>
    <col min="24" max="24" width="41.5703125" style="8" customWidth="1"/>
    <col min="25" max="25" width="9.140625" style="8" customWidth="1"/>
    <col min="26" max="16384" width="0" style="8" hidden="1"/>
  </cols>
  <sheetData>
    <row r="1" spans="2:23" ht="15.75" thickBot="1" x14ac:dyDescent="0.3"/>
    <row r="2" spans="2:23" x14ac:dyDescent="0.25">
      <c r="B2" s="14" t="s">
        <v>48</v>
      </c>
      <c r="C2" s="17" t="str">
        <f>IF('Quarterly Submission Guide'!$D$20 = "", "",'Quarterly Submission Guide'!$D$20)</f>
        <v>PacifiCorp</v>
      </c>
      <c r="D2" s="44" t="s">
        <v>55</v>
      </c>
    </row>
    <row r="3" spans="2:23" x14ac:dyDescent="0.25">
      <c r="B3" s="15" t="s">
        <v>56</v>
      </c>
      <c r="C3" s="13">
        <v>1</v>
      </c>
      <c r="D3" s="54" t="s">
        <v>57</v>
      </c>
    </row>
    <row r="4" spans="2:23" ht="15.75" thickBot="1" x14ac:dyDescent="0.3">
      <c r="B4" s="16" t="s">
        <v>54</v>
      </c>
      <c r="C4" s="28">
        <v>44588</v>
      </c>
    </row>
    <row r="5" spans="2:23" x14ac:dyDescent="0.25">
      <c r="M5" s="56"/>
      <c r="N5" s="56" t="s">
        <v>58</v>
      </c>
    </row>
    <row r="6" spans="2:23" ht="18" customHeight="1" x14ac:dyDescent="0.25">
      <c r="B6" s="3" t="s">
        <v>59</v>
      </c>
      <c r="C6" s="2"/>
      <c r="D6" s="2"/>
      <c r="E6" s="2"/>
      <c r="F6" s="2"/>
      <c r="G6" s="2"/>
      <c r="H6" s="2"/>
      <c r="I6" s="2"/>
      <c r="J6" s="4">
        <v>1</v>
      </c>
      <c r="K6" s="4">
        <v>2</v>
      </c>
      <c r="L6" s="4">
        <v>3</v>
      </c>
      <c r="M6" s="4">
        <v>4</v>
      </c>
      <c r="N6" s="4">
        <v>1</v>
      </c>
      <c r="O6" s="4">
        <v>2</v>
      </c>
      <c r="P6" s="153">
        <v>3</v>
      </c>
      <c r="Q6" s="4">
        <v>4</v>
      </c>
      <c r="R6" s="4">
        <v>1</v>
      </c>
      <c r="S6" s="4">
        <v>2</v>
      </c>
      <c r="T6" s="4">
        <v>3</v>
      </c>
      <c r="U6" s="4">
        <v>4</v>
      </c>
      <c r="V6" s="7"/>
      <c r="W6" s="2"/>
    </row>
    <row r="7" spans="2:23" x14ac:dyDescent="0.25">
      <c r="B7" s="5" t="s">
        <v>60</v>
      </c>
      <c r="C7" s="6" t="s">
        <v>61</v>
      </c>
      <c r="D7" s="6" t="s">
        <v>62</v>
      </c>
      <c r="E7" s="6">
        <v>2015</v>
      </c>
      <c r="F7" s="6">
        <v>2016</v>
      </c>
      <c r="G7" s="6">
        <v>2017</v>
      </c>
      <c r="H7" s="6">
        <v>2018</v>
      </c>
      <c r="I7" s="6">
        <v>2019</v>
      </c>
      <c r="J7" s="6">
        <v>2020</v>
      </c>
      <c r="K7" s="6">
        <v>2020</v>
      </c>
      <c r="L7" s="6">
        <v>2020</v>
      </c>
      <c r="M7" s="6">
        <v>2020</v>
      </c>
      <c r="N7" s="6">
        <v>2021</v>
      </c>
      <c r="O7" s="6">
        <v>2021</v>
      </c>
      <c r="P7" s="154">
        <v>2021</v>
      </c>
      <c r="Q7" s="6">
        <v>2021</v>
      </c>
      <c r="R7" s="6">
        <v>2022</v>
      </c>
      <c r="S7" s="6">
        <v>2022</v>
      </c>
      <c r="T7" s="6">
        <v>2022</v>
      </c>
      <c r="U7" s="6">
        <v>2022</v>
      </c>
      <c r="V7" s="5" t="s">
        <v>63</v>
      </c>
      <c r="W7" s="6" t="s">
        <v>64</v>
      </c>
    </row>
    <row r="8" spans="2:23" ht="31.5" customHeight="1" x14ac:dyDescent="0.25">
      <c r="B8" s="11" t="s">
        <v>65</v>
      </c>
      <c r="C8" s="9" t="s">
        <v>66</v>
      </c>
      <c r="D8" s="11" t="s">
        <v>67</v>
      </c>
      <c r="E8" s="111">
        <v>344.08169381491666</v>
      </c>
      <c r="F8" s="111">
        <v>477.1085821543769</v>
      </c>
      <c r="G8" s="111">
        <v>344.08169381491666</v>
      </c>
      <c r="H8" s="111">
        <v>477.10858215437696</v>
      </c>
      <c r="I8" s="111">
        <v>819.12050195395284</v>
      </c>
      <c r="J8" s="112">
        <v>204.70554161088037</v>
      </c>
      <c r="K8" s="112">
        <v>204.70554161088037</v>
      </c>
      <c r="L8" s="112">
        <v>204.70554161088037</v>
      </c>
      <c r="M8" s="113">
        <v>204.70554161088037</v>
      </c>
      <c r="N8" s="112">
        <v>187.76</v>
      </c>
      <c r="O8" s="112">
        <v>253.69</v>
      </c>
      <c r="P8" s="112">
        <v>380.05</v>
      </c>
      <c r="Q8" s="162">
        <v>9.2907943342037775</v>
      </c>
      <c r="R8" s="68"/>
      <c r="S8" s="68"/>
      <c r="T8" s="68"/>
      <c r="U8" s="68"/>
      <c r="V8" s="11" t="s">
        <v>68</v>
      </c>
      <c r="W8" s="87" t="s">
        <v>69</v>
      </c>
    </row>
    <row r="9" spans="2:23" x14ac:dyDescent="0.25">
      <c r="B9" s="33"/>
      <c r="C9" s="34" t="s">
        <v>70</v>
      </c>
      <c r="D9" s="33" t="s">
        <v>71</v>
      </c>
      <c r="E9" s="114">
        <v>164.55524562657072</v>
      </c>
      <c r="F9" s="114">
        <v>154.49747709189603</v>
      </c>
      <c r="G9" s="114">
        <v>237.14293506449013</v>
      </c>
      <c r="H9" s="114">
        <v>197.25227387475368</v>
      </c>
      <c r="I9" s="114">
        <v>67.742344311583025</v>
      </c>
      <c r="J9" s="113">
        <v>41.138811406642695</v>
      </c>
      <c r="K9" s="113">
        <v>41.138811406642695</v>
      </c>
      <c r="L9" s="113">
        <v>41.138811406642695</v>
      </c>
      <c r="M9" s="113">
        <v>41.138811406642695</v>
      </c>
      <c r="N9" s="113">
        <v>71.2</v>
      </c>
      <c r="O9" s="113">
        <v>96.09</v>
      </c>
      <c r="P9" s="113">
        <v>0.54</v>
      </c>
      <c r="Q9" s="163">
        <v>3.5421953099864831</v>
      </c>
      <c r="R9" s="70"/>
      <c r="S9" s="70"/>
      <c r="T9" s="70"/>
      <c r="U9" s="70"/>
      <c r="V9" s="33" t="s">
        <v>68</v>
      </c>
      <c r="W9" s="70"/>
    </row>
    <row r="10" spans="2:23" ht="30" x14ac:dyDescent="0.25">
      <c r="B10" s="33"/>
      <c r="C10" s="34" t="s">
        <v>72</v>
      </c>
      <c r="D10" s="33" t="s">
        <v>73</v>
      </c>
      <c r="E10" s="114">
        <v>0</v>
      </c>
      <c r="F10" s="114">
        <v>0</v>
      </c>
      <c r="G10" s="114">
        <v>0</v>
      </c>
      <c r="H10" s="114">
        <v>0</v>
      </c>
      <c r="I10" s="114">
        <v>0</v>
      </c>
      <c r="J10" s="113">
        <v>0</v>
      </c>
      <c r="K10" s="113">
        <v>0</v>
      </c>
      <c r="L10" s="113">
        <v>0</v>
      </c>
      <c r="M10" s="113">
        <v>0</v>
      </c>
      <c r="N10" s="113">
        <v>0</v>
      </c>
      <c r="O10" s="113">
        <v>0</v>
      </c>
      <c r="P10" s="113">
        <v>0</v>
      </c>
      <c r="Q10" s="163">
        <v>0</v>
      </c>
      <c r="R10" s="70"/>
      <c r="S10" s="70"/>
      <c r="T10" s="70"/>
      <c r="U10" s="70"/>
      <c r="V10" s="33" t="s">
        <v>68</v>
      </c>
      <c r="W10" s="70"/>
    </row>
    <row r="11" spans="2:23" x14ac:dyDescent="0.25">
      <c r="B11" s="33"/>
      <c r="C11" s="34" t="s">
        <v>74</v>
      </c>
      <c r="D11" s="33" t="s">
        <v>75</v>
      </c>
      <c r="E11" s="114">
        <v>0</v>
      </c>
      <c r="F11" s="114">
        <v>1</v>
      </c>
      <c r="G11" s="114">
        <v>0</v>
      </c>
      <c r="H11" s="114">
        <v>15</v>
      </c>
      <c r="I11" s="114">
        <v>30</v>
      </c>
      <c r="J11" s="113">
        <v>2</v>
      </c>
      <c r="K11" s="113">
        <v>5</v>
      </c>
      <c r="L11" s="113">
        <v>1</v>
      </c>
      <c r="M11" s="113">
        <v>1</v>
      </c>
      <c r="N11" s="113">
        <v>1</v>
      </c>
      <c r="O11" s="113">
        <v>0</v>
      </c>
      <c r="P11" s="113">
        <v>3</v>
      </c>
      <c r="Q11" s="163">
        <v>0</v>
      </c>
      <c r="R11" s="70"/>
      <c r="S11" s="70"/>
      <c r="T11" s="70"/>
      <c r="U11" s="70"/>
      <c r="V11" s="33" t="s">
        <v>76</v>
      </c>
      <c r="W11" s="70"/>
    </row>
    <row r="12" spans="2:23" x14ac:dyDescent="0.25">
      <c r="B12" s="33"/>
      <c r="C12" s="34" t="s">
        <v>77</v>
      </c>
      <c r="D12" s="33" t="s">
        <v>78</v>
      </c>
      <c r="E12" s="114">
        <v>27</v>
      </c>
      <c r="F12" s="114">
        <v>26</v>
      </c>
      <c r="G12" s="114">
        <v>143</v>
      </c>
      <c r="H12" s="114">
        <v>78</v>
      </c>
      <c r="I12" s="114">
        <v>28</v>
      </c>
      <c r="J12" s="113">
        <v>38</v>
      </c>
      <c r="K12" s="113">
        <v>9</v>
      </c>
      <c r="L12" s="113">
        <v>22</v>
      </c>
      <c r="M12" s="113">
        <v>13</v>
      </c>
      <c r="N12" s="113">
        <v>18</v>
      </c>
      <c r="O12" s="113">
        <v>48</v>
      </c>
      <c r="P12" s="113">
        <v>3</v>
      </c>
      <c r="Q12" s="163">
        <v>0</v>
      </c>
      <c r="R12" s="70"/>
      <c r="S12" s="70"/>
      <c r="T12" s="70"/>
      <c r="U12" s="70"/>
      <c r="V12" s="33" t="s">
        <v>76</v>
      </c>
      <c r="W12" s="70"/>
    </row>
    <row r="13" spans="2:23" ht="30" x14ac:dyDescent="0.25">
      <c r="B13" s="33"/>
      <c r="C13" s="34" t="s">
        <v>79</v>
      </c>
      <c r="D13" s="33" t="s">
        <v>80</v>
      </c>
      <c r="E13" s="114">
        <v>1</v>
      </c>
      <c r="F13" s="114">
        <v>1</v>
      </c>
      <c r="G13" s="114">
        <v>1</v>
      </c>
      <c r="H13" s="114">
        <v>2</v>
      </c>
      <c r="I13" s="114">
        <v>2</v>
      </c>
      <c r="J13" s="113">
        <v>0</v>
      </c>
      <c r="K13" s="113">
        <v>0</v>
      </c>
      <c r="L13" s="113">
        <v>0</v>
      </c>
      <c r="M13" s="113">
        <v>0</v>
      </c>
      <c r="N13" s="113">
        <v>0</v>
      </c>
      <c r="O13" s="113">
        <v>0</v>
      </c>
      <c r="P13" s="113">
        <v>0</v>
      </c>
      <c r="Q13" s="163">
        <v>0</v>
      </c>
      <c r="R13" s="70"/>
      <c r="S13" s="70"/>
      <c r="T13" s="70"/>
      <c r="U13" s="70"/>
      <c r="V13" s="33" t="s">
        <v>76</v>
      </c>
      <c r="W13" s="70"/>
    </row>
    <row r="14" spans="2:23" x14ac:dyDescent="0.25">
      <c r="B14" s="33"/>
      <c r="C14" s="34" t="s">
        <v>81</v>
      </c>
      <c r="D14" s="33" t="s">
        <v>82</v>
      </c>
      <c r="E14" s="114">
        <v>1</v>
      </c>
      <c r="F14" s="114">
        <v>1</v>
      </c>
      <c r="G14" s="114">
        <v>10</v>
      </c>
      <c r="H14" s="114">
        <v>14</v>
      </c>
      <c r="I14" s="114">
        <v>18</v>
      </c>
      <c r="J14" s="113">
        <v>4</v>
      </c>
      <c r="K14" s="113">
        <v>6</v>
      </c>
      <c r="L14" s="113">
        <v>2</v>
      </c>
      <c r="M14" s="113">
        <v>12</v>
      </c>
      <c r="N14" s="113">
        <v>2</v>
      </c>
      <c r="O14" s="113">
        <v>3</v>
      </c>
      <c r="P14" s="113">
        <v>13</v>
      </c>
      <c r="Q14" s="163">
        <v>0</v>
      </c>
      <c r="R14" s="70"/>
      <c r="S14" s="70"/>
      <c r="T14" s="70"/>
      <c r="U14" s="70"/>
      <c r="V14" s="33" t="s">
        <v>76</v>
      </c>
      <c r="W14" s="70"/>
    </row>
    <row r="15" spans="2:23" x14ac:dyDescent="0.25">
      <c r="B15" s="33"/>
      <c r="C15" s="34" t="s">
        <v>83</v>
      </c>
      <c r="D15" s="33" t="s">
        <v>84</v>
      </c>
      <c r="E15" s="114">
        <v>1696</v>
      </c>
      <c r="F15" s="114">
        <v>1432</v>
      </c>
      <c r="G15" s="114">
        <v>1620</v>
      </c>
      <c r="H15" s="114">
        <v>1611</v>
      </c>
      <c r="I15" s="114">
        <v>856</v>
      </c>
      <c r="J15" s="113">
        <v>743</v>
      </c>
      <c r="K15" s="113">
        <v>24</v>
      </c>
      <c r="L15" s="113">
        <v>600</v>
      </c>
      <c r="M15" s="113">
        <v>454</v>
      </c>
      <c r="N15" s="113">
        <v>804</v>
      </c>
      <c r="O15" s="113">
        <v>848</v>
      </c>
      <c r="P15" s="113">
        <v>6</v>
      </c>
      <c r="Q15" s="163">
        <v>0</v>
      </c>
      <c r="R15" s="70"/>
      <c r="S15" s="70"/>
      <c r="T15" s="70"/>
      <c r="U15" s="70"/>
      <c r="V15" s="33" t="s">
        <v>76</v>
      </c>
      <c r="W15" s="70"/>
    </row>
    <row r="16" spans="2:23" ht="30" x14ac:dyDescent="0.25">
      <c r="B16" s="33"/>
      <c r="C16" s="34" t="s">
        <v>85</v>
      </c>
      <c r="D16" s="33" t="s">
        <v>86</v>
      </c>
      <c r="E16" s="114">
        <v>20</v>
      </c>
      <c r="F16" s="114">
        <v>9</v>
      </c>
      <c r="G16" s="114">
        <v>29</v>
      </c>
      <c r="H16" s="114">
        <v>7</v>
      </c>
      <c r="I16" s="114">
        <v>7</v>
      </c>
      <c r="J16" s="113">
        <v>6</v>
      </c>
      <c r="K16" s="113">
        <v>0</v>
      </c>
      <c r="L16" s="113">
        <v>4</v>
      </c>
      <c r="M16" s="113">
        <v>3</v>
      </c>
      <c r="N16" s="113">
        <v>6</v>
      </c>
      <c r="O16" s="113">
        <v>10</v>
      </c>
      <c r="P16" s="113">
        <v>0</v>
      </c>
      <c r="Q16" s="163">
        <v>0</v>
      </c>
      <c r="R16" s="70"/>
      <c r="S16" s="70"/>
      <c r="T16" s="70"/>
      <c r="U16" s="70"/>
      <c r="V16" s="33" t="s">
        <v>76</v>
      </c>
      <c r="W16" s="70"/>
    </row>
    <row r="17" spans="2:23" x14ac:dyDescent="0.25">
      <c r="B17" s="33"/>
      <c r="C17" s="34" t="s">
        <v>87</v>
      </c>
      <c r="D17" s="33" t="s">
        <v>88</v>
      </c>
      <c r="E17" s="114">
        <v>3</v>
      </c>
      <c r="F17" s="114">
        <v>0</v>
      </c>
      <c r="G17" s="114">
        <v>0</v>
      </c>
      <c r="H17" s="114">
        <v>5</v>
      </c>
      <c r="I17" s="114">
        <v>2</v>
      </c>
      <c r="J17" s="113">
        <v>0</v>
      </c>
      <c r="K17" s="113">
        <v>0</v>
      </c>
      <c r="L17" s="113">
        <v>0</v>
      </c>
      <c r="M17" s="113">
        <v>0</v>
      </c>
      <c r="N17" s="113">
        <v>0</v>
      </c>
      <c r="O17" s="113">
        <v>0</v>
      </c>
      <c r="P17" s="113">
        <v>0</v>
      </c>
      <c r="Q17" s="163">
        <v>0</v>
      </c>
      <c r="R17" s="70"/>
      <c r="S17" s="70"/>
      <c r="T17" s="70"/>
      <c r="U17" s="70"/>
      <c r="V17" s="33" t="s">
        <v>76</v>
      </c>
      <c r="W17" s="70"/>
    </row>
    <row r="18" spans="2:23" x14ac:dyDescent="0.25">
      <c r="B18" s="33"/>
      <c r="C18" s="34" t="s">
        <v>89</v>
      </c>
      <c r="D18" s="33" t="s">
        <v>90</v>
      </c>
      <c r="E18" s="114">
        <v>991</v>
      </c>
      <c r="F18" s="114">
        <v>1262</v>
      </c>
      <c r="G18" s="114">
        <v>2360</v>
      </c>
      <c r="H18" s="114">
        <v>1580</v>
      </c>
      <c r="I18" s="114">
        <v>307</v>
      </c>
      <c r="J18" s="113">
        <v>193</v>
      </c>
      <c r="K18" s="113">
        <v>14</v>
      </c>
      <c r="L18" s="113">
        <v>201</v>
      </c>
      <c r="M18" s="113">
        <v>163</v>
      </c>
      <c r="N18" s="113">
        <v>362</v>
      </c>
      <c r="O18" s="113">
        <v>290</v>
      </c>
      <c r="P18" s="113">
        <v>6</v>
      </c>
      <c r="Q18" s="163">
        <v>0</v>
      </c>
      <c r="R18" s="70"/>
      <c r="S18" s="70"/>
      <c r="T18" s="70"/>
      <c r="U18" s="70"/>
      <c r="V18" s="33" t="s">
        <v>76</v>
      </c>
      <c r="W18" s="70"/>
    </row>
    <row r="19" spans="2:23" ht="30" x14ac:dyDescent="0.25">
      <c r="B19" s="33"/>
      <c r="C19" s="34" t="s">
        <v>91</v>
      </c>
      <c r="D19" s="33" t="s">
        <v>92</v>
      </c>
      <c r="E19" s="114">
        <v>12</v>
      </c>
      <c r="F19" s="114">
        <v>12</v>
      </c>
      <c r="G19" s="114">
        <v>32</v>
      </c>
      <c r="H19" s="114">
        <v>13</v>
      </c>
      <c r="I19" s="114">
        <v>0</v>
      </c>
      <c r="J19" s="113">
        <v>1</v>
      </c>
      <c r="K19" s="113">
        <v>1</v>
      </c>
      <c r="L19" s="113">
        <v>0</v>
      </c>
      <c r="M19" s="113">
        <v>1</v>
      </c>
      <c r="N19" s="113">
        <v>2</v>
      </c>
      <c r="O19" s="113">
        <v>1</v>
      </c>
      <c r="P19" s="113">
        <v>0</v>
      </c>
      <c r="Q19" s="163">
        <v>0</v>
      </c>
      <c r="R19" s="70"/>
      <c r="S19" s="70"/>
      <c r="T19" s="70"/>
      <c r="U19" s="70"/>
      <c r="V19" s="33" t="s">
        <v>76</v>
      </c>
      <c r="W19" s="70"/>
    </row>
    <row r="20" spans="2:23" ht="30" x14ac:dyDescent="0.25">
      <c r="B20" s="33" t="s">
        <v>93</v>
      </c>
      <c r="C20" s="34" t="str">
        <f t="shared" ref="C20:C28" si="0">C8&amp;"ii."</f>
        <v>1.a.ii.</v>
      </c>
      <c r="D20" s="33" t="s">
        <v>94</v>
      </c>
      <c r="E20" s="114">
        <v>1361.107850651329</v>
      </c>
      <c r="F20" s="114">
        <v>1145.2290209085188</v>
      </c>
      <c r="G20" s="114">
        <v>1361.1078506513288</v>
      </c>
      <c r="H20" s="114">
        <v>1145.2290209085184</v>
      </c>
      <c r="I20" s="114">
        <v>2140.2491695165936</v>
      </c>
      <c r="J20" s="113">
        <v>486.19564131465046</v>
      </c>
      <c r="K20" s="113">
        <v>486.19564131465046</v>
      </c>
      <c r="L20" s="113">
        <v>486.19564131465046</v>
      </c>
      <c r="M20" s="113">
        <v>486.19564131465046</v>
      </c>
      <c r="N20" s="113">
        <v>436.5</v>
      </c>
      <c r="O20" s="148">
        <v>397.87</v>
      </c>
      <c r="P20" s="148">
        <v>928.79</v>
      </c>
      <c r="Q20" s="163">
        <v>409.62234792390365</v>
      </c>
      <c r="R20" s="70"/>
      <c r="S20" s="70"/>
      <c r="T20" s="70"/>
      <c r="U20" s="70"/>
      <c r="V20" s="33" t="s">
        <v>68</v>
      </c>
      <c r="W20" s="70"/>
    </row>
    <row r="21" spans="2:23" x14ac:dyDescent="0.25">
      <c r="B21" s="33"/>
      <c r="C21" s="34" t="str">
        <f t="shared" si="0"/>
        <v>1.b.ii.</v>
      </c>
      <c r="D21" s="33" t="s">
        <v>95</v>
      </c>
      <c r="E21" s="114">
        <v>604.97413793588623</v>
      </c>
      <c r="F21" s="114">
        <v>485.5921202113442</v>
      </c>
      <c r="G21" s="114">
        <v>479.86755256238132</v>
      </c>
      <c r="H21" s="114">
        <v>460.83787853716052</v>
      </c>
      <c r="I21" s="114">
        <v>475.06518231307774</v>
      </c>
      <c r="J21" s="113">
        <v>151.24353448397153</v>
      </c>
      <c r="K21" s="113">
        <v>151.24353448397153</v>
      </c>
      <c r="L21" s="113">
        <v>151.24353448397153</v>
      </c>
      <c r="M21" s="113">
        <v>151.24353448397153</v>
      </c>
      <c r="N21" s="113">
        <v>115.68</v>
      </c>
      <c r="O21" s="148">
        <v>152.25</v>
      </c>
      <c r="P21" s="148">
        <v>152.04</v>
      </c>
      <c r="Q21" s="163">
        <v>143.08846638395451</v>
      </c>
      <c r="R21" s="70"/>
      <c r="S21" s="70"/>
      <c r="T21" s="70"/>
      <c r="U21" s="70"/>
      <c r="V21" s="33" t="s">
        <v>68</v>
      </c>
      <c r="W21" s="70"/>
    </row>
    <row r="22" spans="2:23" ht="30" x14ac:dyDescent="0.25">
      <c r="B22" s="33"/>
      <c r="C22" s="34" t="str">
        <f t="shared" si="0"/>
        <v>1.c.ii.</v>
      </c>
      <c r="D22" s="33" t="s">
        <v>96</v>
      </c>
      <c r="E22" s="114">
        <v>0</v>
      </c>
      <c r="F22" s="114">
        <v>0</v>
      </c>
      <c r="G22" s="114">
        <v>0</v>
      </c>
      <c r="H22" s="114">
        <v>0</v>
      </c>
      <c r="I22" s="114">
        <v>0</v>
      </c>
      <c r="J22" s="113">
        <v>0</v>
      </c>
      <c r="K22" s="113">
        <v>0</v>
      </c>
      <c r="L22" s="113">
        <v>0</v>
      </c>
      <c r="M22" s="113">
        <v>0</v>
      </c>
      <c r="N22" s="113">
        <v>0</v>
      </c>
      <c r="O22" s="148">
        <v>0</v>
      </c>
      <c r="P22" s="148">
        <v>0</v>
      </c>
      <c r="Q22" s="163">
        <v>0</v>
      </c>
      <c r="R22" s="70"/>
      <c r="S22" s="70"/>
      <c r="T22" s="70"/>
      <c r="U22" s="70"/>
      <c r="V22" s="33" t="s">
        <v>68</v>
      </c>
      <c r="W22" s="70"/>
    </row>
    <row r="23" spans="2:23" x14ac:dyDescent="0.25">
      <c r="B23" s="33"/>
      <c r="C23" s="34" t="str">
        <f t="shared" si="0"/>
        <v>1.d.ii.</v>
      </c>
      <c r="D23" s="33" t="s">
        <v>97</v>
      </c>
      <c r="E23" s="114">
        <v>19</v>
      </c>
      <c r="F23" s="114">
        <v>52</v>
      </c>
      <c r="G23" s="114">
        <v>20</v>
      </c>
      <c r="H23" s="114">
        <v>75</v>
      </c>
      <c r="I23" s="114">
        <v>118</v>
      </c>
      <c r="J23" s="113">
        <v>12</v>
      </c>
      <c r="K23" s="113">
        <v>33</v>
      </c>
      <c r="L23" s="113">
        <v>10</v>
      </c>
      <c r="M23" s="113">
        <v>13</v>
      </c>
      <c r="N23" s="113">
        <v>4</v>
      </c>
      <c r="O23" s="148">
        <v>25</v>
      </c>
      <c r="P23" s="148">
        <v>5</v>
      </c>
      <c r="Q23" s="163">
        <v>5</v>
      </c>
      <c r="R23" s="70"/>
      <c r="S23" s="70"/>
      <c r="T23" s="70"/>
      <c r="U23" s="70"/>
      <c r="V23" s="33" t="s">
        <v>76</v>
      </c>
      <c r="W23" s="70"/>
    </row>
    <row r="24" spans="2:23" x14ac:dyDescent="0.25">
      <c r="B24" s="33"/>
      <c r="C24" s="34" t="str">
        <f t="shared" si="0"/>
        <v>1.e.ii.</v>
      </c>
      <c r="D24" s="33" t="s">
        <v>98</v>
      </c>
      <c r="E24" s="114">
        <v>81</v>
      </c>
      <c r="F24" s="114">
        <v>129</v>
      </c>
      <c r="G24" s="114">
        <v>230</v>
      </c>
      <c r="H24" s="114">
        <v>270</v>
      </c>
      <c r="I24" s="114">
        <v>322</v>
      </c>
      <c r="J24" s="113">
        <v>86</v>
      </c>
      <c r="K24" s="113">
        <v>97</v>
      </c>
      <c r="L24" s="113">
        <v>91</v>
      </c>
      <c r="M24" s="113">
        <v>18</v>
      </c>
      <c r="N24" s="113">
        <v>40</v>
      </c>
      <c r="O24" s="148">
        <v>60</v>
      </c>
      <c r="P24" s="148">
        <v>43</v>
      </c>
      <c r="Q24" s="163">
        <v>41</v>
      </c>
      <c r="R24" s="70"/>
      <c r="S24" s="70"/>
      <c r="T24" s="70"/>
      <c r="U24" s="70"/>
      <c r="V24" s="33" t="s">
        <v>76</v>
      </c>
      <c r="W24" s="70"/>
    </row>
    <row r="25" spans="2:23" ht="30" x14ac:dyDescent="0.25">
      <c r="B25" s="33"/>
      <c r="C25" s="34" t="str">
        <f t="shared" si="0"/>
        <v>1.f.ii.</v>
      </c>
      <c r="D25" s="33" t="s">
        <v>99</v>
      </c>
      <c r="E25" s="114">
        <v>1</v>
      </c>
      <c r="F25" s="114">
        <v>2</v>
      </c>
      <c r="G25" s="114">
        <v>2</v>
      </c>
      <c r="H25" s="114">
        <v>5</v>
      </c>
      <c r="I25" s="114">
        <v>4</v>
      </c>
      <c r="J25" s="113">
        <v>0</v>
      </c>
      <c r="K25" s="113">
        <v>0</v>
      </c>
      <c r="L25" s="113">
        <v>1</v>
      </c>
      <c r="M25" s="113">
        <v>0</v>
      </c>
      <c r="N25" s="113">
        <v>9</v>
      </c>
      <c r="O25" s="148">
        <v>0</v>
      </c>
      <c r="P25" s="148">
        <v>0</v>
      </c>
      <c r="Q25" s="163">
        <v>0</v>
      </c>
      <c r="R25" s="70"/>
      <c r="S25" s="70"/>
      <c r="T25" s="70"/>
      <c r="U25" s="70"/>
      <c r="V25" s="33" t="s">
        <v>76</v>
      </c>
      <c r="W25" s="70"/>
    </row>
    <row r="26" spans="2:23" x14ac:dyDescent="0.25">
      <c r="B26" s="33"/>
      <c r="C26" s="34" t="str">
        <f t="shared" si="0"/>
        <v>1.g.ii.</v>
      </c>
      <c r="D26" s="33" t="s">
        <v>100</v>
      </c>
      <c r="E26" s="114">
        <v>91</v>
      </c>
      <c r="F26" s="114">
        <v>50</v>
      </c>
      <c r="G26" s="114">
        <v>25</v>
      </c>
      <c r="H26" s="114">
        <v>27</v>
      </c>
      <c r="I26" s="114">
        <v>92</v>
      </c>
      <c r="J26" s="113">
        <v>14</v>
      </c>
      <c r="K26" s="113">
        <v>22</v>
      </c>
      <c r="L26" s="113">
        <v>23</v>
      </c>
      <c r="M26" s="113">
        <v>15</v>
      </c>
      <c r="N26" s="113">
        <v>2</v>
      </c>
      <c r="O26" s="148">
        <v>10</v>
      </c>
      <c r="P26" s="148">
        <v>15</v>
      </c>
      <c r="Q26" s="163">
        <v>7</v>
      </c>
      <c r="R26" s="70"/>
      <c r="S26" s="70"/>
      <c r="T26" s="70"/>
      <c r="U26" s="70"/>
      <c r="V26" s="33" t="s">
        <v>76</v>
      </c>
      <c r="W26" s="70"/>
    </row>
    <row r="27" spans="2:23" x14ac:dyDescent="0.25">
      <c r="B27" s="33"/>
      <c r="C27" s="34" t="str">
        <f t="shared" si="0"/>
        <v>1.h.ii.</v>
      </c>
      <c r="D27" s="33" t="s">
        <v>101</v>
      </c>
      <c r="E27" s="114">
        <v>5255</v>
      </c>
      <c r="F27" s="114">
        <v>3691</v>
      </c>
      <c r="G27" s="114">
        <v>2544</v>
      </c>
      <c r="H27" s="114">
        <v>2947</v>
      </c>
      <c r="I27" s="114">
        <v>5811</v>
      </c>
      <c r="J27" s="113">
        <v>1160</v>
      </c>
      <c r="K27" s="113">
        <v>1921</v>
      </c>
      <c r="L27" s="113">
        <v>1520</v>
      </c>
      <c r="M27" s="113">
        <v>641</v>
      </c>
      <c r="N27" s="113">
        <v>1352</v>
      </c>
      <c r="O27" s="148">
        <v>1555</v>
      </c>
      <c r="P27" s="148">
        <v>927</v>
      </c>
      <c r="Q27" s="163">
        <v>677</v>
      </c>
      <c r="R27" s="70"/>
      <c r="S27" s="70"/>
      <c r="T27" s="70"/>
      <c r="U27" s="70"/>
      <c r="V27" s="33" t="s">
        <v>76</v>
      </c>
      <c r="W27" s="70"/>
    </row>
    <row r="28" spans="2:23" ht="30" x14ac:dyDescent="0.25">
      <c r="B28" s="33"/>
      <c r="C28" s="34" t="str">
        <f t="shared" si="0"/>
        <v>1.i.ii.</v>
      </c>
      <c r="D28" s="33" t="s">
        <v>102</v>
      </c>
      <c r="E28" s="114">
        <v>62</v>
      </c>
      <c r="F28" s="114">
        <v>42</v>
      </c>
      <c r="G28" s="114">
        <v>43</v>
      </c>
      <c r="H28" s="114">
        <v>17</v>
      </c>
      <c r="I28" s="114">
        <v>54</v>
      </c>
      <c r="J28" s="113">
        <v>19</v>
      </c>
      <c r="K28" s="113">
        <v>20</v>
      </c>
      <c r="L28" s="113">
        <v>39</v>
      </c>
      <c r="M28" s="113">
        <v>4</v>
      </c>
      <c r="N28" s="113">
        <v>21</v>
      </c>
      <c r="O28" s="148">
        <v>16</v>
      </c>
      <c r="P28" s="148">
        <v>9</v>
      </c>
      <c r="Q28" s="163">
        <v>10</v>
      </c>
      <c r="R28" s="70"/>
      <c r="S28" s="70"/>
      <c r="T28" s="70"/>
      <c r="U28" s="70"/>
      <c r="V28" s="33" t="s">
        <v>76</v>
      </c>
      <c r="W28" s="70"/>
    </row>
    <row r="29" spans="2:23" x14ac:dyDescent="0.25">
      <c r="B29" s="33"/>
      <c r="C29" s="34" t="str">
        <f t="shared" ref="C29:C31" si="1">C17&amp;"ii."</f>
        <v>1.j.ii.</v>
      </c>
      <c r="D29" s="33" t="s">
        <v>103</v>
      </c>
      <c r="E29" s="114">
        <v>6</v>
      </c>
      <c r="F29" s="114">
        <v>0</v>
      </c>
      <c r="G29" s="114">
        <v>0</v>
      </c>
      <c r="H29" s="114">
        <v>5</v>
      </c>
      <c r="I29" s="114">
        <v>5</v>
      </c>
      <c r="J29" s="113">
        <v>0</v>
      </c>
      <c r="K29" s="113">
        <v>0</v>
      </c>
      <c r="L29" s="113">
        <v>0</v>
      </c>
      <c r="M29" s="113">
        <v>0</v>
      </c>
      <c r="N29" s="113">
        <v>0</v>
      </c>
      <c r="O29" s="148">
        <v>0</v>
      </c>
      <c r="P29" s="148">
        <v>0</v>
      </c>
      <c r="Q29" s="163">
        <v>0</v>
      </c>
      <c r="R29" s="70"/>
      <c r="S29" s="70"/>
      <c r="T29" s="70"/>
      <c r="U29" s="70"/>
      <c r="V29" s="33" t="s">
        <v>76</v>
      </c>
      <c r="W29" s="70"/>
    </row>
    <row r="30" spans="2:23" x14ac:dyDescent="0.25">
      <c r="B30" s="33"/>
      <c r="C30" s="34" t="str">
        <f t="shared" si="1"/>
        <v>1.k.ii.</v>
      </c>
      <c r="D30" s="33" t="s">
        <v>104</v>
      </c>
      <c r="E30" s="114">
        <v>3665</v>
      </c>
      <c r="F30" s="114">
        <v>4193</v>
      </c>
      <c r="G30" s="114">
        <v>4167</v>
      </c>
      <c r="H30" s="114">
        <v>3731</v>
      </c>
      <c r="I30" s="114">
        <v>2359</v>
      </c>
      <c r="J30" s="113">
        <v>403</v>
      </c>
      <c r="K30" s="113">
        <v>654</v>
      </c>
      <c r="L30" s="113">
        <v>1106</v>
      </c>
      <c r="M30" s="113">
        <v>212</v>
      </c>
      <c r="N30" s="113">
        <v>558</v>
      </c>
      <c r="O30" s="148">
        <v>438</v>
      </c>
      <c r="P30" s="148">
        <v>492</v>
      </c>
      <c r="Q30" s="163">
        <v>489</v>
      </c>
      <c r="R30" s="70"/>
      <c r="S30" s="70"/>
      <c r="T30" s="70"/>
      <c r="U30" s="70"/>
      <c r="V30" s="33" t="s">
        <v>76</v>
      </c>
      <c r="W30" s="70"/>
    </row>
    <row r="31" spans="2:23" ht="30" x14ac:dyDescent="0.25">
      <c r="B31" s="33"/>
      <c r="C31" s="34" t="str">
        <f t="shared" si="1"/>
        <v>1.l.ii.</v>
      </c>
      <c r="D31" s="33" t="s">
        <v>105</v>
      </c>
      <c r="E31" s="114">
        <v>33</v>
      </c>
      <c r="F31" s="114">
        <v>43</v>
      </c>
      <c r="G31" s="114">
        <v>45</v>
      </c>
      <c r="H31" s="114">
        <v>23</v>
      </c>
      <c r="I31" s="114">
        <v>13</v>
      </c>
      <c r="J31" s="113">
        <v>3</v>
      </c>
      <c r="K31" s="113">
        <v>14</v>
      </c>
      <c r="L31" s="113">
        <v>3</v>
      </c>
      <c r="M31" s="113">
        <v>1</v>
      </c>
      <c r="N31" s="113">
        <v>3</v>
      </c>
      <c r="O31" s="148">
        <v>5</v>
      </c>
      <c r="P31" s="148">
        <v>3</v>
      </c>
      <c r="Q31" s="163">
        <v>1</v>
      </c>
      <c r="R31" s="70"/>
      <c r="S31" s="70"/>
      <c r="T31" s="70"/>
      <c r="U31" s="70"/>
      <c r="V31" s="33" t="s">
        <v>76</v>
      </c>
      <c r="W31" s="70"/>
    </row>
    <row r="32" spans="2:23" ht="30" x14ac:dyDescent="0.25">
      <c r="B32" s="12" t="s">
        <v>106</v>
      </c>
      <c r="C32" s="10" t="str">
        <f t="shared" ref="C32:C43" si="2">C8&amp;"iii."</f>
        <v>1.a.iii.</v>
      </c>
      <c r="D32" s="12" t="s">
        <v>107</v>
      </c>
      <c r="E32" s="115">
        <v>247.9290763668665</v>
      </c>
      <c r="F32" s="115">
        <v>148.43974569980659</v>
      </c>
      <c r="G32" s="115">
        <v>211.37311083336908</v>
      </c>
      <c r="H32" s="115">
        <v>291.13581302978446</v>
      </c>
      <c r="I32" s="115">
        <v>356.41775749574663</v>
      </c>
      <c r="J32" s="116">
        <v>89.104439373936657</v>
      </c>
      <c r="K32" s="116">
        <v>89.104439373936657</v>
      </c>
      <c r="L32" s="116">
        <v>89.104439373936657</v>
      </c>
      <c r="M32" s="113">
        <v>89.104439373936657</v>
      </c>
      <c r="N32" s="116">
        <v>0.45</v>
      </c>
      <c r="O32" s="142">
        <v>320.64999999999998</v>
      </c>
      <c r="P32" s="142">
        <v>28.36</v>
      </c>
      <c r="Q32" s="164">
        <v>80.817182730133609</v>
      </c>
      <c r="R32" s="69"/>
      <c r="S32" s="69"/>
      <c r="T32" s="69"/>
      <c r="U32" s="69"/>
      <c r="V32" s="33" t="s">
        <v>68</v>
      </c>
      <c r="W32" s="69"/>
    </row>
    <row r="33" spans="2:23" x14ac:dyDescent="0.25">
      <c r="B33" s="12"/>
      <c r="C33" s="10" t="str">
        <f t="shared" si="2"/>
        <v>1.b.iii.</v>
      </c>
      <c r="D33" s="12" t="s">
        <v>108</v>
      </c>
      <c r="E33" s="115">
        <v>55.783952015364804</v>
      </c>
      <c r="F33" s="115">
        <v>102.53533960523174</v>
      </c>
      <c r="G33" s="115">
        <v>65.926549489722447</v>
      </c>
      <c r="H33" s="115">
        <v>181.39528590526081</v>
      </c>
      <c r="I33" s="115">
        <v>33.929117354189806</v>
      </c>
      <c r="J33" s="116">
        <v>26.514382594490105</v>
      </c>
      <c r="K33" s="116">
        <v>26.514382594490105</v>
      </c>
      <c r="L33" s="116">
        <v>26.514382594490105</v>
      </c>
      <c r="M33" s="113">
        <v>26.514382594490105</v>
      </c>
      <c r="N33" s="116">
        <v>65.77</v>
      </c>
      <c r="O33" s="142">
        <v>65.77</v>
      </c>
      <c r="P33" s="142">
        <v>35.25</v>
      </c>
      <c r="Q33" s="164">
        <v>40.236074234237392</v>
      </c>
      <c r="R33" s="69"/>
      <c r="S33" s="69"/>
      <c r="T33" s="69"/>
      <c r="U33" s="69"/>
      <c r="V33" s="33" t="s">
        <v>68</v>
      </c>
      <c r="W33" s="69"/>
    </row>
    <row r="34" spans="2:23" ht="30" x14ac:dyDescent="0.25">
      <c r="B34" s="12"/>
      <c r="C34" s="10" t="str">
        <f t="shared" si="2"/>
        <v>1.c.iii.</v>
      </c>
      <c r="D34" s="12" t="s">
        <v>109</v>
      </c>
      <c r="E34" s="115">
        <v>0</v>
      </c>
      <c r="F34" s="115">
        <v>0</v>
      </c>
      <c r="G34" s="115">
        <v>0</v>
      </c>
      <c r="H34" s="115">
        <v>0</v>
      </c>
      <c r="I34" s="115">
        <v>0</v>
      </c>
      <c r="J34" s="116">
        <v>0</v>
      </c>
      <c r="K34" s="116">
        <v>0</v>
      </c>
      <c r="L34" s="116">
        <v>0</v>
      </c>
      <c r="M34" s="113">
        <v>0</v>
      </c>
      <c r="N34" s="116">
        <v>0</v>
      </c>
      <c r="O34" s="142">
        <v>0</v>
      </c>
      <c r="P34" s="142">
        <v>0</v>
      </c>
      <c r="Q34" s="164">
        <v>0</v>
      </c>
      <c r="R34" s="69"/>
      <c r="S34" s="69"/>
      <c r="T34" s="69"/>
      <c r="U34" s="69"/>
      <c r="V34" s="33" t="s">
        <v>68</v>
      </c>
      <c r="W34" s="69"/>
    </row>
    <row r="35" spans="2:23" x14ac:dyDescent="0.25">
      <c r="B35" s="12"/>
      <c r="C35" s="10" t="str">
        <f t="shared" si="2"/>
        <v>1.d.iii.</v>
      </c>
      <c r="D35" s="12" t="s">
        <v>110</v>
      </c>
      <c r="E35" s="115">
        <v>0</v>
      </c>
      <c r="F35" s="115">
        <v>9</v>
      </c>
      <c r="G35" s="115">
        <v>3</v>
      </c>
      <c r="H35" s="115">
        <v>0</v>
      </c>
      <c r="I35" s="115">
        <v>5</v>
      </c>
      <c r="J35" s="116">
        <v>2</v>
      </c>
      <c r="K35" s="116">
        <v>0</v>
      </c>
      <c r="L35" s="116">
        <v>0</v>
      </c>
      <c r="M35" s="113">
        <v>0</v>
      </c>
      <c r="N35" s="116">
        <v>0</v>
      </c>
      <c r="O35" s="142">
        <v>1</v>
      </c>
      <c r="P35" s="142">
        <v>0</v>
      </c>
      <c r="Q35" s="164">
        <v>0</v>
      </c>
      <c r="R35" s="69"/>
      <c r="S35" s="69"/>
      <c r="T35" s="69"/>
      <c r="U35" s="69"/>
      <c r="V35" s="33" t="s">
        <v>76</v>
      </c>
      <c r="W35" s="69"/>
    </row>
    <row r="36" spans="2:23" x14ac:dyDescent="0.25">
      <c r="B36" s="12"/>
      <c r="C36" s="10" t="str">
        <f t="shared" si="2"/>
        <v>1.e.iii.</v>
      </c>
      <c r="D36" s="12" t="s">
        <v>111</v>
      </c>
      <c r="E36" s="115">
        <v>8</v>
      </c>
      <c r="F36" s="115">
        <v>18</v>
      </c>
      <c r="G36" s="115">
        <v>18</v>
      </c>
      <c r="H36" s="115">
        <v>104</v>
      </c>
      <c r="I36" s="115">
        <v>2</v>
      </c>
      <c r="J36" s="116">
        <v>1</v>
      </c>
      <c r="K36" s="116">
        <v>1</v>
      </c>
      <c r="L36" s="116">
        <v>1</v>
      </c>
      <c r="M36" s="113">
        <v>1</v>
      </c>
      <c r="N36" s="116">
        <v>0</v>
      </c>
      <c r="O36" s="142">
        <v>0</v>
      </c>
      <c r="P36" s="142">
        <v>0</v>
      </c>
      <c r="Q36" s="164">
        <v>1</v>
      </c>
      <c r="R36" s="69"/>
      <c r="S36" s="69"/>
      <c r="T36" s="69"/>
      <c r="U36" s="69"/>
      <c r="V36" s="33" t="s">
        <v>76</v>
      </c>
      <c r="W36" s="69"/>
    </row>
    <row r="37" spans="2:23" ht="30" x14ac:dyDescent="0.25">
      <c r="B37" s="12"/>
      <c r="C37" s="10" t="str">
        <f t="shared" si="2"/>
        <v>1.f.iii.</v>
      </c>
      <c r="D37" s="12" t="s">
        <v>112</v>
      </c>
      <c r="E37" s="115">
        <v>0</v>
      </c>
      <c r="F37" s="115">
        <v>0</v>
      </c>
      <c r="G37" s="115">
        <v>0</v>
      </c>
      <c r="H37" s="115">
        <v>0</v>
      </c>
      <c r="I37" s="115">
        <v>0</v>
      </c>
      <c r="J37" s="116">
        <v>0</v>
      </c>
      <c r="K37" s="116">
        <v>0</v>
      </c>
      <c r="L37" s="116">
        <v>0</v>
      </c>
      <c r="M37" s="113">
        <v>0</v>
      </c>
      <c r="N37" s="116">
        <v>0</v>
      </c>
      <c r="O37" s="142">
        <v>0</v>
      </c>
      <c r="P37" s="142">
        <v>0</v>
      </c>
      <c r="Q37" s="164">
        <v>0</v>
      </c>
      <c r="R37" s="69"/>
      <c r="S37" s="69"/>
      <c r="T37" s="69"/>
      <c r="U37" s="69"/>
      <c r="V37" s="33" t="s">
        <v>76</v>
      </c>
      <c r="W37" s="69"/>
    </row>
    <row r="38" spans="2:23" x14ac:dyDescent="0.25">
      <c r="B38" s="12"/>
      <c r="C38" s="10" t="str">
        <f t="shared" si="2"/>
        <v>1.g.iii.</v>
      </c>
      <c r="D38" s="12" t="s">
        <v>113</v>
      </c>
      <c r="E38" s="115">
        <v>2</v>
      </c>
      <c r="F38" s="115">
        <v>6</v>
      </c>
      <c r="G38" s="115">
        <v>12</v>
      </c>
      <c r="H38" s="115">
        <v>0</v>
      </c>
      <c r="I38" s="115">
        <v>1</v>
      </c>
      <c r="J38" s="116">
        <v>0</v>
      </c>
      <c r="K38" s="116">
        <v>0</v>
      </c>
      <c r="L38" s="116">
        <v>0</v>
      </c>
      <c r="M38" s="113">
        <v>1</v>
      </c>
      <c r="N38" s="116">
        <v>0</v>
      </c>
      <c r="O38" s="142">
        <v>2</v>
      </c>
      <c r="P38" s="142">
        <v>0</v>
      </c>
      <c r="Q38" s="164">
        <v>2</v>
      </c>
      <c r="R38" s="69"/>
      <c r="S38" s="69"/>
      <c r="T38" s="69"/>
      <c r="U38" s="69"/>
      <c r="V38" s="33" t="s">
        <v>76</v>
      </c>
      <c r="W38" s="69"/>
    </row>
    <row r="39" spans="2:23" x14ac:dyDescent="0.25">
      <c r="B39" s="12"/>
      <c r="C39" s="10" t="str">
        <f t="shared" si="2"/>
        <v>1.h.iii.</v>
      </c>
      <c r="D39" s="12" t="s">
        <v>114</v>
      </c>
      <c r="E39" s="115">
        <v>93</v>
      </c>
      <c r="F39" s="115">
        <v>117</v>
      </c>
      <c r="G39" s="115">
        <v>199</v>
      </c>
      <c r="H39" s="115">
        <v>713</v>
      </c>
      <c r="I39" s="115">
        <v>6</v>
      </c>
      <c r="J39" s="116">
        <v>12</v>
      </c>
      <c r="K39" s="116">
        <v>0</v>
      </c>
      <c r="L39" s="116">
        <v>38</v>
      </c>
      <c r="M39" s="113">
        <v>245</v>
      </c>
      <c r="N39" s="116">
        <v>2</v>
      </c>
      <c r="O39" s="142">
        <v>6</v>
      </c>
      <c r="P39" s="142">
        <v>0</v>
      </c>
      <c r="Q39" s="164">
        <v>8</v>
      </c>
      <c r="R39" s="69"/>
      <c r="S39" s="69"/>
      <c r="T39" s="69"/>
      <c r="U39" s="69"/>
      <c r="V39" s="33" t="s">
        <v>76</v>
      </c>
      <c r="W39" s="69"/>
    </row>
    <row r="40" spans="2:23" ht="30" x14ac:dyDescent="0.25">
      <c r="B40" s="12"/>
      <c r="C40" s="10" t="str">
        <f t="shared" si="2"/>
        <v>1.i.iii.</v>
      </c>
      <c r="D40" s="12" t="s">
        <v>115</v>
      </c>
      <c r="E40" s="115">
        <v>1</v>
      </c>
      <c r="F40" s="115">
        <v>0</v>
      </c>
      <c r="G40" s="115">
        <v>3</v>
      </c>
      <c r="H40" s="115">
        <v>1</v>
      </c>
      <c r="I40" s="115">
        <v>0</v>
      </c>
      <c r="J40" s="116">
        <v>0</v>
      </c>
      <c r="K40" s="116">
        <v>0</v>
      </c>
      <c r="L40" s="116">
        <v>0</v>
      </c>
      <c r="M40" s="113">
        <v>1</v>
      </c>
      <c r="N40" s="116">
        <v>0</v>
      </c>
      <c r="O40" s="142">
        <v>0</v>
      </c>
      <c r="P40" s="142">
        <v>0</v>
      </c>
      <c r="Q40" s="164">
        <v>0</v>
      </c>
      <c r="R40" s="69"/>
      <c r="S40" s="69"/>
      <c r="T40" s="69"/>
      <c r="U40" s="69"/>
      <c r="V40" s="33" t="s">
        <v>76</v>
      </c>
      <c r="W40" s="69"/>
    </row>
    <row r="41" spans="2:23" x14ac:dyDescent="0.25">
      <c r="B41" s="12"/>
      <c r="C41" s="10" t="str">
        <f t="shared" si="2"/>
        <v>1.j.iii.</v>
      </c>
      <c r="D41" s="12" t="s">
        <v>116</v>
      </c>
      <c r="E41" s="115">
        <v>0</v>
      </c>
      <c r="F41" s="115">
        <v>0</v>
      </c>
      <c r="G41" s="115">
        <v>4</v>
      </c>
      <c r="H41" s="115">
        <v>9</v>
      </c>
      <c r="I41" s="115">
        <v>0</v>
      </c>
      <c r="J41" s="116">
        <v>0</v>
      </c>
      <c r="K41" s="116">
        <v>0</v>
      </c>
      <c r="L41" s="116">
        <v>0</v>
      </c>
      <c r="M41" s="113">
        <v>10</v>
      </c>
      <c r="N41" s="116">
        <v>0</v>
      </c>
      <c r="O41" s="142">
        <v>0</v>
      </c>
      <c r="P41" s="142">
        <v>0</v>
      </c>
      <c r="Q41" s="164">
        <v>0</v>
      </c>
      <c r="R41" s="69"/>
      <c r="S41" s="69"/>
      <c r="T41" s="69"/>
      <c r="U41" s="69"/>
      <c r="V41" s="33" t="s">
        <v>76</v>
      </c>
      <c r="W41" s="69"/>
    </row>
    <row r="42" spans="2:23" x14ac:dyDescent="0.25">
      <c r="B42" s="12"/>
      <c r="C42" s="10" t="str">
        <f t="shared" si="2"/>
        <v>1.k.iii.</v>
      </c>
      <c r="D42" s="12" t="s">
        <v>117</v>
      </c>
      <c r="E42" s="115">
        <v>31</v>
      </c>
      <c r="F42" s="115">
        <v>1012</v>
      </c>
      <c r="G42" s="115">
        <v>233</v>
      </c>
      <c r="H42" s="115">
        <v>600</v>
      </c>
      <c r="I42" s="115">
        <v>0</v>
      </c>
      <c r="J42" s="116">
        <v>19</v>
      </c>
      <c r="K42" s="116">
        <v>0</v>
      </c>
      <c r="L42" s="116">
        <v>36</v>
      </c>
      <c r="M42" s="113">
        <v>191</v>
      </c>
      <c r="N42" s="116">
        <v>0</v>
      </c>
      <c r="O42" s="142">
        <v>0</v>
      </c>
      <c r="P42" s="142">
        <v>0</v>
      </c>
      <c r="Q42" s="164">
        <v>0</v>
      </c>
      <c r="R42" s="69"/>
      <c r="S42" s="69"/>
      <c r="T42" s="69"/>
      <c r="U42" s="69"/>
      <c r="V42" s="33" t="s">
        <v>76</v>
      </c>
      <c r="W42" s="69"/>
    </row>
    <row r="43" spans="2:23" ht="30" x14ac:dyDescent="0.25">
      <c r="B43" s="12"/>
      <c r="C43" s="10" t="str">
        <f t="shared" si="2"/>
        <v>1.l.iii.</v>
      </c>
      <c r="D43" s="12" t="s">
        <v>92</v>
      </c>
      <c r="E43" s="115">
        <v>0</v>
      </c>
      <c r="F43" s="115">
        <v>1</v>
      </c>
      <c r="G43" s="115">
        <v>0</v>
      </c>
      <c r="H43" s="115">
        <v>6</v>
      </c>
      <c r="I43" s="115">
        <v>0</v>
      </c>
      <c r="J43" s="116">
        <v>0</v>
      </c>
      <c r="K43" s="116">
        <v>0</v>
      </c>
      <c r="L43" s="116">
        <v>0</v>
      </c>
      <c r="M43" s="113">
        <v>0</v>
      </c>
      <c r="N43" s="116">
        <v>0</v>
      </c>
      <c r="O43" s="142">
        <v>0</v>
      </c>
      <c r="P43" s="142">
        <v>0</v>
      </c>
      <c r="Q43" s="164">
        <v>0</v>
      </c>
      <c r="R43" s="69"/>
      <c r="S43" s="69"/>
      <c r="T43" s="69"/>
      <c r="U43" s="69"/>
      <c r="V43" s="33" t="s">
        <v>76</v>
      </c>
      <c r="W43" s="69"/>
    </row>
    <row r="44" spans="2:23" ht="30" x14ac:dyDescent="0.25">
      <c r="B44" s="12" t="s">
        <v>118</v>
      </c>
      <c r="C44" s="10" t="str">
        <f t="shared" ref="C44:C52" si="3">C8&amp;"iv."</f>
        <v>1.a.iv.</v>
      </c>
      <c r="D44" s="12" t="s">
        <v>119</v>
      </c>
      <c r="E44" s="115">
        <v>542.42974682028</v>
      </c>
      <c r="F44" s="115">
        <v>318.12636633774133</v>
      </c>
      <c r="G44" s="115">
        <v>491.89543543910588</v>
      </c>
      <c r="H44" s="115">
        <v>543.86938359207613</v>
      </c>
      <c r="I44" s="115">
        <v>766.6727176828856</v>
      </c>
      <c r="J44" s="116">
        <v>191.66817942072134</v>
      </c>
      <c r="K44" s="116">
        <v>191.66817942072134</v>
      </c>
      <c r="L44" s="116">
        <v>191.66817942072134</v>
      </c>
      <c r="M44" s="113">
        <v>191.66817942072134</v>
      </c>
      <c r="N44" s="116">
        <v>111.28</v>
      </c>
      <c r="O44" s="142">
        <v>589.85</v>
      </c>
      <c r="P44" s="142">
        <v>174.75</v>
      </c>
      <c r="Q44" s="164">
        <v>187.43182074828121</v>
      </c>
      <c r="R44" s="69"/>
      <c r="S44" s="69"/>
      <c r="T44" s="69"/>
      <c r="U44" s="69"/>
      <c r="V44" s="33" t="s">
        <v>68</v>
      </c>
      <c r="W44" s="69"/>
    </row>
    <row r="45" spans="2:23" x14ac:dyDescent="0.25">
      <c r="B45" s="12"/>
      <c r="C45" s="10" t="str">
        <f t="shared" si="3"/>
        <v>1.b.iv.</v>
      </c>
      <c r="D45" s="12" t="s">
        <v>120</v>
      </c>
      <c r="E45" s="115">
        <v>146.80972983021221</v>
      </c>
      <c r="F45" s="115">
        <v>241.39258804714819</v>
      </c>
      <c r="G45" s="115">
        <v>147.04359691711798</v>
      </c>
      <c r="H45" s="115">
        <v>314.05132643787744</v>
      </c>
      <c r="I45" s="115">
        <v>61.845680467376546</v>
      </c>
      <c r="J45" s="116">
        <v>56.497347356821663</v>
      </c>
      <c r="K45" s="116">
        <v>56.497347356821663</v>
      </c>
      <c r="L45" s="116">
        <v>56.497347356821663</v>
      </c>
      <c r="M45" s="113">
        <v>56.497347356821663</v>
      </c>
      <c r="N45" s="116">
        <v>115.52</v>
      </c>
      <c r="O45" s="142">
        <v>148.87</v>
      </c>
      <c r="P45" s="142">
        <v>100.86</v>
      </c>
      <c r="Q45" s="164">
        <v>87.578105695908278</v>
      </c>
      <c r="R45" s="69"/>
      <c r="S45" s="69"/>
      <c r="T45" s="69"/>
      <c r="U45" s="69"/>
      <c r="V45" s="33" t="s">
        <v>68</v>
      </c>
      <c r="W45" s="69"/>
    </row>
    <row r="46" spans="2:23" ht="30" x14ac:dyDescent="0.25">
      <c r="B46" s="12"/>
      <c r="C46" s="10" t="str">
        <f t="shared" si="3"/>
        <v>1.c.iv.</v>
      </c>
      <c r="D46" s="12" t="s">
        <v>121</v>
      </c>
      <c r="E46" s="115">
        <v>0</v>
      </c>
      <c r="F46" s="115">
        <v>0</v>
      </c>
      <c r="G46" s="115">
        <v>0</v>
      </c>
      <c r="H46" s="115">
        <v>0</v>
      </c>
      <c r="I46" s="115">
        <v>0</v>
      </c>
      <c r="J46" s="116">
        <v>0</v>
      </c>
      <c r="K46" s="116">
        <v>0</v>
      </c>
      <c r="L46" s="116">
        <v>0</v>
      </c>
      <c r="M46" s="113">
        <v>0</v>
      </c>
      <c r="N46" s="116">
        <v>0</v>
      </c>
      <c r="O46" s="142">
        <v>0</v>
      </c>
      <c r="P46" s="142">
        <v>0</v>
      </c>
      <c r="Q46" s="164">
        <v>0</v>
      </c>
      <c r="R46" s="69"/>
      <c r="S46" s="69"/>
      <c r="T46" s="69"/>
      <c r="U46" s="69"/>
      <c r="V46" s="33" t="s">
        <v>68</v>
      </c>
      <c r="W46" s="69"/>
    </row>
    <row r="47" spans="2:23" x14ac:dyDescent="0.25">
      <c r="B47" s="12"/>
      <c r="C47" s="10" t="str">
        <f t="shared" si="3"/>
        <v>1.d.iv.</v>
      </c>
      <c r="D47" s="12" t="s">
        <v>122</v>
      </c>
      <c r="E47" s="115">
        <v>11</v>
      </c>
      <c r="F47" s="115">
        <v>14</v>
      </c>
      <c r="G47" s="115">
        <v>3</v>
      </c>
      <c r="H47" s="115">
        <v>9</v>
      </c>
      <c r="I47" s="115">
        <v>11</v>
      </c>
      <c r="J47" s="116">
        <v>6</v>
      </c>
      <c r="K47" s="116">
        <v>3</v>
      </c>
      <c r="L47" s="116">
        <v>5</v>
      </c>
      <c r="M47" s="113">
        <v>0</v>
      </c>
      <c r="N47" s="116">
        <v>0</v>
      </c>
      <c r="O47" s="142">
        <v>3</v>
      </c>
      <c r="P47" s="142">
        <v>0</v>
      </c>
      <c r="Q47" s="164">
        <v>1</v>
      </c>
      <c r="R47" s="69"/>
      <c r="S47" s="69"/>
      <c r="T47" s="69"/>
      <c r="U47" s="69"/>
      <c r="V47" s="33" t="s">
        <v>76</v>
      </c>
      <c r="W47" s="69"/>
    </row>
    <row r="48" spans="2:23" x14ac:dyDescent="0.25">
      <c r="B48" s="12"/>
      <c r="C48" s="10" t="str">
        <f t="shared" si="3"/>
        <v>1.e.iv.</v>
      </c>
      <c r="D48" s="12" t="s">
        <v>123</v>
      </c>
      <c r="E48" s="115">
        <v>11</v>
      </c>
      <c r="F48" s="115">
        <v>35</v>
      </c>
      <c r="G48" s="115">
        <v>20</v>
      </c>
      <c r="H48" s="115">
        <v>124</v>
      </c>
      <c r="I48" s="115">
        <v>2</v>
      </c>
      <c r="J48" s="116">
        <v>2</v>
      </c>
      <c r="K48" s="116">
        <v>3</v>
      </c>
      <c r="L48" s="116">
        <v>1</v>
      </c>
      <c r="M48" s="113">
        <v>3</v>
      </c>
      <c r="N48" s="116">
        <v>0</v>
      </c>
      <c r="O48" s="142">
        <v>53</v>
      </c>
      <c r="P48" s="142">
        <v>3</v>
      </c>
      <c r="Q48" s="164">
        <v>2</v>
      </c>
      <c r="R48" s="69"/>
      <c r="S48" s="69"/>
      <c r="T48" s="69"/>
      <c r="U48" s="69"/>
      <c r="V48" s="33" t="s">
        <v>76</v>
      </c>
      <c r="W48" s="69"/>
    </row>
    <row r="49" spans="2:23" ht="30" x14ac:dyDescent="0.25">
      <c r="B49" s="12"/>
      <c r="C49" s="10" t="str">
        <f t="shared" si="3"/>
        <v>1.f.iv.</v>
      </c>
      <c r="D49" s="12" t="s">
        <v>124</v>
      </c>
      <c r="E49" s="115">
        <v>0</v>
      </c>
      <c r="F49" s="115">
        <v>0</v>
      </c>
      <c r="G49" s="115">
        <v>0</v>
      </c>
      <c r="H49" s="115">
        <v>0</v>
      </c>
      <c r="I49" s="115">
        <v>0</v>
      </c>
      <c r="J49" s="116">
        <v>0</v>
      </c>
      <c r="K49" s="116">
        <v>0</v>
      </c>
      <c r="L49" s="116">
        <v>0</v>
      </c>
      <c r="M49" s="113">
        <v>0</v>
      </c>
      <c r="N49" s="116">
        <v>3</v>
      </c>
      <c r="O49" s="142">
        <v>0</v>
      </c>
      <c r="P49" s="142">
        <v>0</v>
      </c>
      <c r="Q49" s="164">
        <v>0</v>
      </c>
      <c r="R49" s="69"/>
      <c r="S49" s="69"/>
      <c r="T49" s="69"/>
      <c r="U49" s="69"/>
      <c r="V49" s="33" t="s">
        <v>76</v>
      </c>
      <c r="W49" s="69"/>
    </row>
    <row r="50" spans="2:23" x14ac:dyDescent="0.25">
      <c r="B50" s="12"/>
      <c r="C50" s="10" t="str">
        <f t="shared" si="3"/>
        <v>1.g.iv.</v>
      </c>
      <c r="D50" s="12" t="s">
        <v>125</v>
      </c>
      <c r="E50" s="115">
        <v>48</v>
      </c>
      <c r="F50" s="115">
        <v>87</v>
      </c>
      <c r="G50" s="115">
        <v>31</v>
      </c>
      <c r="H50" s="115">
        <v>111</v>
      </c>
      <c r="I50" s="115">
        <v>78</v>
      </c>
      <c r="J50" s="116">
        <v>1</v>
      </c>
      <c r="K50" s="116">
        <v>0</v>
      </c>
      <c r="L50" s="116">
        <v>35</v>
      </c>
      <c r="M50" s="113">
        <v>5</v>
      </c>
      <c r="N50" s="116">
        <v>6</v>
      </c>
      <c r="O50" s="142">
        <v>120</v>
      </c>
      <c r="P50" s="142">
        <v>8</v>
      </c>
      <c r="Q50" s="164">
        <v>4</v>
      </c>
      <c r="R50" s="69"/>
      <c r="S50" s="69"/>
      <c r="T50" s="69"/>
      <c r="U50" s="69"/>
      <c r="V50" s="33" t="s">
        <v>76</v>
      </c>
      <c r="W50" s="69"/>
    </row>
    <row r="51" spans="2:23" x14ac:dyDescent="0.25">
      <c r="B51" s="12"/>
      <c r="C51" s="10" t="str">
        <f t="shared" si="3"/>
        <v>1.h.iv.</v>
      </c>
      <c r="D51" s="12" t="s">
        <v>126</v>
      </c>
      <c r="E51" s="115">
        <v>307</v>
      </c>
      <c r="F51" s="115">
        <v>278</v>
      </c>
      <c r="G51" s="115">
        <v>218</v>
      </c>
      <c r="H51" s="115">
        <v>915</v>
      </c>
      <c r="I51" s="115">
        <v>16</v>
      </c>
      <c r="J51" s="116">
        <v>21</v>
      </c>
      <c r="K51" s="116">
        <v>16</v>
      </c>
      <c r="L51" s="116">
        <v>56</v>
      </c>
      <c r="M51" s="113">
        <v>324</v>
      </c>
      <c r="N51" s="116">
        <v>2</v>
      </c>
      <c r="O51" s="142">
        <v>118</v>
      </c>
      <c r="P51" s="142">
        <v>4</v>
      </c>
      <c r="Q51" s="164">
        <v>10</v>
      </c>
      <c r="R51" s="69"/>
      <c r="S51" s="69"/>
      <c r="T51" s="69"/>
      <c r="U51" s="69"/>
      <c r="V51" s="33" t="s">
        <v>76</v>
      </c>
      <c r="W51" s="69"/>
    </row>
    <row r="52" spans="2:23" ht="30" x14ac:dyDescent="0.25">
      <c r="B52" s="12"/>
      <c r="C52" s="10" t="str">
        <f t="shared" si="3"/>
        <v>1.i.iv.</v>
      </c>
      <c r="D52" s="12" t="s">
        <v>127</v>
      </c>
      <c r="E52" s="115">
        <v>9</v>
      </c>
      <c r="F52" s="115">
        <v>1</v>
      </c>
      <c r="G52" s="115">
        <v>3</v>
      </c>
      <c r="H52" s="115">
        <v>1</v>
      </c>
      <c r="I52" s="115">
        <v>0</v>
      </c>
      <c r="J52" s="116">
        <v>0</v>
      </c>
      <c r="K52" s="116">
        <v>0</v>
      </c>
      <c r="L52" s="116">
        <v>0</v>
      </c>
      <c r="M52" s="113">
        <v>1</v>
      </c>
      <c r="N52" s="116">
        <v>64</v>
      </c>
      <c r="O52" s="142">
        <v>0</v>
      </c>
      <c r="P52" s="142">
        <v>2</v>
      </c>
      <c r="Q52" s="164">
        <v>0</v>
      </c>
      <c r="R52" s="69"/>
      <c r="S52" s="69"/>
      <c r="T52" s="69"/>
      <c r="U52" s="69"/>
      <c r="V52" s="33" t="s">
        <v>76</v>
      </c>
      <c r="W52" s="69"/>
    </row>
    <row r="53" spans="2:23" x14ac:dyDescent="0.25">
      <c r="B53" s="12"/>
      <c r="C53" s="10" t="str">
        <f t="shared" ref="C53:C55" si="4">C17&amp;"iv."</f>
        <v>1.j.iv.</v>
      </c>
      <c r="D53" s="12" t="s">
        <v>128</v>
      </c>
      <c r="E53" s="115">
        <v>0</v>
      </c>
      <c r="F53" s="115">
        <v>0</v>
      </c>
      <c r="G53" s="115">
        <v>5</v>
      </c>
      <c r="H53" s="115">
        <v>13</v>
      </c>
      <c r="I53" s="115">
        <v>0</v>
      </c>
      <c r="J53" s="116">
        <v>0</v>
      </c>
      <c r="K53" s="116">
        <v>0</v>
      </c>
      <c r="L53" s="116">
        <v>1</v>
      </c>
      <c r="M53" s="113">
        <v>19</v>
      </c>
      <c r="N53" s="116">
        <v>0</v>
      </c>
      <c r="O53" s="142">
        <v>0</v>
      </c>
      <c r="P53" s="142">
        <v>0</v>
      </c>
      <c r="Q53" s="164">
        <v>0</v>
      </c>
      <c r="R53" s="69"/>
      <c r="S53" s="69"/>
      <c r="T53" s="69"/>
      <c r="U53" s="69"/>
      <c r="V53" s="33" t="s">
        <v>76</v>
      </c>
      <c r="W53" s="69"/>
    </row>
    <row r="54" spans="2:23" x14ac:dyDescent="0.25">
      <c r="B54" s="12"/>
      <c r="C54" s="10" t="str">
        <f t="shared" si="4"/>
        <v>1.k.iv.</v>
      </c>
      <c r="D54" s="12" t="s">
        <v>129</v>
      </c>
      <c r="E54" s="115">
        <v>434</v>
      </c>
      <c r="F54" s="115">
        <v>2116</v>
      </c>
      <c r="G54" s="115">
        <v>235</v>
      </c>
      <c r="H54" s="115">
        <v>905</v>
      </c>
      <c r="I54" s="115">
        <v>0</v>
      </c>
      <c r="J54" s="116">
        <v>20</v>
      </c>
      <c r="K54" s="116">
        <v>0</v>
      </c>
      <c r="L54" s="116">
        <v>37</v>
      </c>
      <c r="M54" s="113">
        <v>226</v>
      </c>
      <c r="N54" s="116">
        <v>0</v>
      </c>
      <c r="O54" s="142">
        <v>180</v>
      </c>
      <c r="P54" s="142">
        <v>0</v>
      </c>
      <c r="Q54" s="164">
        <v>0</v>
      </c>
      <c r="R54" s="69"/>
      <c r="S54" s="69"/>
      <c r="T54" s="69"/>
      <c r="U54" s="69"/>
      <c r="V54" s="33" t="s">
        <v>76</v>
      </c>
      <c r="W54" s="69"/>
    </row>
    <row r="55" spans="2:23" ht="30" x14ac:dyDescent="0.25">
      <c r="B55" s="12"/>
      <c r="C55" s="10" t="str">
        <f t="shared" si="4"/>
        <v>1.l.iv.</v>
      </c>
      <c r="D55" s="12" t="s">
        <v>130</v>
      </c>
      <c r="E55" s="115">
        <v>3</v>
      </c>
      <c r="F55" s="115">
        <v>3</v>
      </c>
      <c r="G55" s="115">
        <v>1</v>
      </c>
      <c r="H55" s="115">
        <v>8</v>
      </c>
      <c r="I55" s="115">
        <v>0</v>
      </c>
      <c r="J55" s="116">
        <v>0</v>
      </c>
      <c r="K55" s="116">
        <v>0</v>
      </c>
      <c r="L55" s="116">
        <v>0</v>
      </c>
      <c r="M55" s="113">
        <v>0</v>
      </c>
      <c r="N55" s="116">
        <v>0</v>
      </c>
      <c r="O55" s="142">
        <v>1</v>
      </c>
      <c r="P55" s="142">
        <v>0</v>
      </c>
      <c r="Q55" s="164">
        <v>0</v>
      </c>
      <c r="R55" s="69"/>
      <c r="S55" s="69"/>
      <c r="T55" s="69"/>
      <c r="U55" s="69"/>
      <c r="V55" s="33" t="s">
        <v>76</v>
      </c>
      <c r="W55" s="69"/>
    </row>
    <row r="56" spans="2:23" ht="179.45" customHeight="1" x14ac:dyDescent="0.25">
      <c r="B56" s="12" t="s">
        <v>131</v>
      </c>
      <c r="C56" s="10" t="s">
        <v>132</v>
      </c>
      <c r="D56" s="12" t="s">
        <v>133</v>
      </c>
      <c r="E56" s="147" t="s">
        <v>134</v>
      </c>
      <c r="F56" s="147" t="s">
        <v>134</v>
      </c>
      <c r="G56" s="147" t="s">
        <v>134</v>
      </c>
      <c r="H56" s="147" t="s">
        <v>134</v>
      </c>
      <c r="I56" s="147" t="s">
        <v>134</v>
      </c>
      <c r="J56" s="142">
        <v>8</v>
      </c>
      <c r="K56" s="142">
        <v>16</v>
      </c>
      <c r="L56" s="142">
        <v>22</v>
      </c>
      <c r="M56" s="148">
        <v>22</v>
      </c>
      <c r="N56" s="142">
        <v>17</v>
      </c>
      <c r="O56" s="142">
        <v>19</v>
      </c>
      <c r="P56" s="142">
        <v>10</v>
      </c>
      <c r="Q56" s="141">
        <v>16</v>
      </c>
      <c r="R56" s="69"/>
      <c r="S56" s="69"/>
      <c r="T56" s="69"/>
      <c r="U56" s="69"/>
      <c r="V56" s="12" t="s">
        <v>135</v>
      </c>
      <c r="W56" s="73" t="s">
        <v>136</v>
      </c>
    </row>
    <row r="57" spans="2:23" ht="75" x14ac:dyDescent="0.25">
      <c r="B57" s="12"/>
      <c r="C57" s="10" t="s">
        <v>137</v>
      </c>
      <c r="D57" s="12" t="s">
        <v>138</v>
      </c>
      <c r="E57" s="121" t="s">
        <v>134</v>
      </c>
      <c r="F57" s="121" t="s">
        <v>134</v>
      </c>
      <c r="G57" s="121" t="s">
        <v>134</v>
      </c>
      <c r="H57" s="121" t="s">
        <v>134</v>
      </c>
      <c r="I57" s="121" t="s">
        <v>134</v>
      </c>
      <c r="J57" s="142">
        <v>322</v>
      </c>
      <c r="K57" s="142">
        <v>946</v>
      </c>
      <c r="L57" s="142">
        <v>274</v>
      </c>
      <c r="M57" s="148">
        <v>427</v>
      </c>
      <c r="N57" s="142">
        <v>648</v>
      </c>
      <c r="O57" s="142">
        <v>567</v>
      </c>
      <c r="P57" s="142">
        <v>801</v>
      </c>
      <c r="Q57" s="141">
        <v>535</v>
      </c>
      <c r="R57" s="69"/>
      <c r="S57" s="69"/>
      <c r="T57" s="69"/>
      <c r="U57" s="69"/>
      <c r="V57" s="12" t="s">
        <v>139</v>
      </c>
      <c r="W57" s="73" t="s">
        <v>140</v>
      </c>
    </row>
    <row r="58" spans="2:23" ht="180" x14ac:dyDescent="0.25">
      <c r="B58" s="12" t="s">
        <v>141</v>
      </c>
      <c r="C58" s="10" t="s">
        <v>142</v>
      </c>
      <c r="D58" s="12" t="s">
        <v>143</v>
      </c>
      <c r="E58" s="121" t="s">
        <v>134</v>
      </c>
      <c r="F58" s="121" t="s">
        <v>134</v>
      </c>
      <c r="G58" s="121" t="s">
        <v>134</v>
      </c>
      <c r="H58" s="121" t="s">
        <v>134</v>
      </c>
      <c r="I58" s="121" t="s">
        <v>134</v>
      </c>
      <c r="J58" s="142">
        <v>7</v>
      </c>
      <c r="K58" s="142">
        <v>12</v>
      </c>
      <c r="L58" s="142">
        <v>26</v>
      </c>
      <c r="M58" s="148">
        <v>7</v>
      </c>
      <c r="N58" s="142">
        <v>8</v>
      </c>
      <c r="O58" s="142">
        <v>12</v>
      </c>
      <c r="P58" s="142">
        <v>5</v>
      </c>
      <c r="Q58" s="141">
        <v>0</v>
      </c>
      <c r="R58" s="69"/>
      <c r="S58" s="69"/>
      <c r="T58" s="69"/>
      <c r="U58" s="69"/>
      <c r="V58" s="12" t="s">
        <v>135</v>
      </c>
      <c r="W58" s="73" t="s">
        <v>144</v>
      </c>
    </row>
    <row r="59" spans="2:23" ht="30" x14ac:dyDescent="0.25">
      <c r="B59" s="12"/>
      <c r="C59" s="10" t="s">
        <v>145</v>
      </c>
      <c r="D59" s="12" t="s">
        <v>146</v>
      </c>
      <c r="E59" s="121" t="s">
        <v>134</v>
      </c>
      <c r="F59" s="121" t="s">
        <v>134</v>
      </c>
      <c r="G59" s="121" t="s">
        <v>134</v>
      </c>
      <c r="H59" s="121" t="s">
        <v>134</v>
      </c>
      <c r="I59" s="121" t="s">
        <v>134</v>
      </c>
      <c r="J59" s="142">
        <v>70</v>
      </c>
      <c r="K59" s="142">
        <v>654</v>
      </c>
      <c r="L59" s="142">
        <v>146</v>
      </c>
      <c r="M59" s="148">
        <v>189</v>
      </c>
      <c r="N59" s="142">
        <v>257</v>
      </c>
      <c r="O59" s="142">
        <v>312</v>
      </c>
      <c r="P59" s="142">
        <v>589</v>
      </c>
      <c r="Q59" s="141">
        <v>0</v>
      </c>
      <c r="R59" s="69"/>
      <c r="S59" s="69"/>
      <c r="T59" s="69"/>
      <c r="U59" s="69"/>
      <c r="V59" s="12" t="s">
        <v>139</v>
      </c>
      <c r="W59" s="73" t="s">
        <v>147</v>
      </c>
    </row>
    <row r="60" spans="2:23" ht="30" x14ac:dyDescent="0.25">
      <c r="B60" s="12" t="s">
        <v>148</v>
      </c>
      <c r="C60" s="10" t="s">
        <v>149</v>
      </c>
      <c r="D60" s="12" t="s">
        <v>150</v>
      </c>
      <c r="E60" s="121"/>
      <c r="F60" s="121"/>
      <c r="G60" s="121"/>
      <c r="H60" s="121"/>
      <c r="I60" s="121"/>
      <c r="J60" s="142"/>
      <c r="K60" s="142"/>
      <c r="L60" s="142"/>
      <c r="M60" s="148"/>
      <c r="N60" s="142">
        <v>0</v>
      </c>
      <c r="O60" s="142">
        <v>0</v>
      </c>
      <c r="P60" s="142">
        <v>0</v>
      </c>
      <c r="Q60" s="141">
        <v>0</v>
      </c>
      <c r="R60" s="69"/>
      <c r="S60" s="69"/>
      <c r="T60" s="69"/>
      <c r="U60" s="69"/>
      <c r="V60" s="12" t="s">
        <v>151</v>
      </c>
      <c r="W60" s="69"/>
    </row>
    <row r="61" spans="2:23" ht="30" x14ac:dyDescent="0.25">
      <c r="B61" s="12"/>
      <c r="C61" s="10" t="s">
        <v>152</v>
      </c>
      <c r="D61" s="12" t="s">
        <v>153</v>
      </c>
      <c r="E61" s="121"/>
      <c r="F61" s="121"/>
      <c r="G61" s="121"/>
      <c r="H61" s="121"/>
      <c r="I61" s="121"/>
      <c r="J61" s="142"/>
      <c r="K61" s="142"/>
      <c r="L61" s="142"/>
      <c r="M61" s="148"/>
      <c r="N61" s="142">
        <v>0</v>
      </c>
      <c r="O61" s="142">
        <v>0</v>
      </c>
      <c r="P61" s="142">
        <v>0</v>
      </c>
      <c r="Q61" s="141">
        <v>0</v>
      </c>
      <c r="R61" s="69"/>
      <c r="S61" s="69"/>
      <c r="T61" s="69"/>
      <c r="U61" s="69"/>
      <c r="V61" s="12" t="s">
        <v>154</v>
      </c>
      <c r="W61" s="69"/>
    </row>
    <row r="62" spans="2:23" x14ac:dyDescent="0.25">
      <c r="B62" s="12"/>
      <c r="C62" s="10" t="s">
        <v>155</v>
      </c>
      <c r="D62" s="12" t="s">
        <v>156</v>
      </c>
      <c r="E62" s="121"/>
      <c r="F62" s="121"/>
      <c r="G62" s="121"/>
      <c r="H62" s="121"/>
      <c r="I62" s="121"/>
      <c r="J62" s="142"/>
      <c r="K62" s="142"/>
      <c r="L62" s="142"/>
      <c r="M62" s="148"/>
      <c r="N62" s="142">
        <v>0</v>
      </c>
      <c r="O62" s="142">
        <v>0</v>
      </c>
      <c r="P62" s="142">
        <v>0</v>
      </c>
      <c r="Q62" s="141">
        <v>0</v>
      </c>
      <c r="R62" s="69"/>
      <c r="S62" s="69"/>
      <c r="T62" s="69"/>
      <c r="U62" s="69"/>
      <c r="V62" s="12" t="s">
        <v>157</v>
      </c>
      <c r="W62" s="69"/>
    </row>
    <row r="63" spans="2:23" x14ac:dyDescent="0.25">
      <c r="C63" s="1"/>
      <c r="D63" s="1"/>
      <c r="E63" s="1"/>
      <c r="F63" s="1"/>
      <c r="G63" s="1"/>
      <c r="H63" s="1"/>
      <c r="I63" s="1"/>
      <c r="J63" s="1"/>
      <c r="K63" s="1"/>
      <c r="L63" s="1"/>
      <c r="M63" s="1"/>
      <c r="N63" s="1"/>
      <c r="O63" s="1"/>
      <c r="P63" s="47"/>
      <c r="Q63" s="1"/>
      <c r="R63" s="1"/>
      <c r="S63" s="1"/>
      <c r="T63" s="1"/>
      <c r="U63" s="1"/>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W33"/>
  <sheetViews>
    <sheetView view="pageBreakPreview" zoomScale="80" zoomScaleNormal="100" zoomScaleSheetLayoutView="80" zoomScalePageLayoutView="85" workbookViewId="0">
      <selection activeCell="D22" sqref="D22"/>
    </sheetView>
  </sheetViews>
  <sheetFormatPr defaultColWidth="9.140625" defaultRowHeight="15" outlineLevelCol="1" x14ac:dyDescent="0.25"/>
  <cols>
    <col min="1" max="1" width="5.5703125" style="8" customWidth="1"/>
    <col min="2" max="2" width="39.140625" style="1" bestFit="1" customWidth="1"/>
    <col min="3" max="3" width="11.140625" style="8" bestFit="1" customWidth="1"/>
    <col min="4" max="4" width="91.140625" style="8" bestFit="1" customWidth="1"/>
    <col min="5" max="5" width="12.42578125" style="8" customWidth="1"/>
    <col min="6" max="8" width="9.42578125" style="8" customWidth="1"/>
    <col min="9" max="9" width="12.28515625" style="8" customWidth="1"/>
    <col min="10" max="12" width="9.140625" style="8"/>
    <col min="13" max="13" width="9.140625" style="8" customWidth="1"/>
    <col min="14" max="21" width="9.140625" style="8" customWidth="1" outlineLevel="1"/>
    <col min="22" max="22" width="59.5703125" style="1" bestFit="1" customWidth="1"/>
    <col min="23" max="23" width="26.140625" style="8" customWidth="1"/>
    <col min="24" max="16384" width="9.140625" style="8"/>
  </cols>
  <sheetData>
    <row r="1" spans="2:23" ht="15.75" thickBot="1" x14ac:dyDescent="0.3"/>
    <row r="2" spans="2:23" x14ac:dyDescent="0.25">
      <c r="B2" s="14" t="s">
        <v>48</v>
      </c>
      <c r="C2" s="17" t="str">
        <f>IF('Quarterly Submission Guide'!$D$20 = "", "",'Quarterly Submission Guide'!$D$20)</f>
        <v>PacifiCorp</v>
      </c>
      <c r="D2" s="44" t="s">
        <v>55</v>
      </c>
    </row>
    <row r="3" spans="2:23" x14ac:dyDescent="0.25">
      <c r="B3" s="15" t="s">
        <v>56</v>
      </c>
      <c r="C3" s="13">
        <v>2</v>
      </c>
      <c r="D3" s="54" t="s">
        <v>57</v>
      </c>
    </row>
    <row r="4" spans="2:23" ht="15.75" thickBot="1" x14ac:dyDescent="0.3">
      <c r="B4" s="16" t="s">
        <v>54</v>
      </c>
      <c r="C4" s="28">
        <v>44620</v>
      </c>
    </row>
    <row r="5" spans="2:23" x14ac:dyDescent="0.25">
      <c r="M5" s="56"/>
      <c r="N5" s="56" t="s">
        <v>58</v>
      </c>
    </row>
    <row r="6" spans="2:23" ht="18" customHeight="1" x14ac:dyDescent="0.25">
      <c r="B6" s="3" t="s">
        <v>158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45" x14ac:dyDescent="0.25">
      <c r="B8" s="11" t="s">
        <v>160</v>
      </c>
      <c r="C8" s="9" t="s">
        <v>66</v>
      </c>
      <c r="D8" s="11" t="s">
        <v>161</v>
      </c>
      <c r="E8" s="117">
        <v>992</v>
      </c>
      <c r="F8" s="117">
        <v>629</v>
      </c>
      <c r="G8" s="117">
        <v>887</v>
      </c>
      <c r="H8" s="117">
        <v>625</v>
      </c>
      <c r="I8" s="117">
        <v>933</v>
      </c>
      <c r="J8" s="118">
        <v>203</v>
      </c>
      <c r="K8" s="118">
        <v>178</v>
      </c>
      <c r="L8" s="118">
        <v>176</v>
      </c>
      <c r="M8" s="118">
        <v>168</v>
      </c>
      <c r="N8" s="150">
        <v>229</v>
      </c>
      <c r="O8" s="150">
        <v>154</v>
      </c>
      <c r="P8" s="150">
        <v>149</v>
      </c>
      <c r="Q8" s="151">
        <v>314</v>
      </c>
      <c r="R8" s="68"/>
      <c r="S8" s="68"/>
      <c r="T8" s="68"/>
      <c r="U8" s="68"/>
      <c r="V8" s="11" t="s">
        <v>162</v>
      </c>
      <c r="W8" s="68"/>
    </row>
    <row r="9" spans="2:23" x14ac:dyDescent="0.25">
      <c r="B9" s="33"/>
      <c r="C9" s="10" t="s">
        <v>70</v>
      </c>
      <c r="D9" s="12" t="s">
        <v>163</v>
      </c>
      <c r="E9" s="119">
        <v>47</v>
      </c>
      <c r="F9" s="119">
        <v>48</v>
      </c>
      <c r="G9" s="119">
        <v>74</v>
      </c>
      <c r="H9" s="119">
        <v>28</v>
      </c>
      <c r="I9" s="119">
        <v>77</v>
      </c>
      <c r="J9" s="118">
        <v>30</v>
      </c>
      <c r="K9" s="118">
        <v>12</v>
      </c>
      <c r="L9" s="118">
        <v>11</v>
      </c>
      <c r="M9" s="118">
        <v>11</v>
      </c>
      <c r="N9" s="148">
        <v>15</v>
      </c>
      <c r="O9" s="148">
        <v>9</v>
      </c>
      <c r="P9" s="148">
        <v>6</v>
      </c>
      <c r="Q9" s="149">
        <v>28</v>
      </c>
      <c r="R9" s="70"/>
      <c r="S9" s="70"/>
      <c r="T9" s="70"/>
      <c r="U9" s="70"/>
      <c r="V9" s="12" t="s">
        <v>164</v>
      </c>
      <c r="W9" s="70"/>
    </row>
    <row r="10" spans="2:23" x14ac:dyDescent="0.25">
      <c r="B10" s="33"/>
      <c r="C10" s="34" t="s">
        <v>72</v>
      </c>
      <c r="D10" s="33" t="s">
        <v>165</v>
      </c>
      <c r="E10" s="119">
        <v>866</v>
      </c>
      <c r="F10" s="119">
        <v>518</v>
      </c>
      <c r="G10" s="119">
        <v>743</v>
      </c>
      <c r="H10" s="119">
        <v>549</v>
      </c>
      <c r="I10" s="119">
        <v>771</v>
      </c>
      <c r="J10" s="120">
        <v>165</v>
      </c>
      <c r="K10" s="120">
        <v>143</v>
      </c>
      <c r="L10" s="120">
        <v>164</v>
      </c>
      <c r="M10" s="120">
        <v>151</v>
      </c>
      <c r="N10" s="148">
        <v>189</v>
      </c>
      <c r="O10" s="148">
        <v>140</v>
      </c>
      <c r="P10" s="148">
        <v>135</v>
      </c>
      <c r="Q10" s="149">
        <v>242</v>
      </c>
      <c r="R10" s="70"/>
      <c r="S10" s="70"/>
      <c r="T10" s="70"/>
      <c r="U10" s="70"/>
      <c r="V10" s="33" t="s">
        <v>166</v>
      </c>
      <c r="W10" s="70"/>
    </row>
    <row r="11" spans="2:23" x14ac:dyDescent="0.25">
      <c r="B11" s="12"/>
      <c r="C11" s="10" t="s">
        <v>74</v>
      </c>
      <c r="D11" s="12" t="s">
        <v>167</v>
      </c>
      <c r="E11" s="121">
        <v>126</v>
      </c>
      <c r="F11" s="121">
        <v>111</v>
      </c>
      <c r="G11" s="121">
        <v>144</v>
      </c>
      <c r="H11" s="121">
        <v>75</v>
      </c>
      <c r="I11" s="121">
        <v>161</v>
      </c>
      <c r="J11" s="118">
        <v>38</v>
      </c>
      <c r="K11" s="118">
        <v>25</v>
      </c>
      <c r="L11" s="118">
        <v>13</v>
      </c>
      <c r="M11" s="118">
        <v>16</v>
      </c>
      <c r="N11" s="142">
        <v>40</v>
      </c>
      <c r="O11" s="142">
        <v>14</v>
      </c>
      <c r="P11" s="142">
        <v>14</v>
      </c>
      <c r="Q11" s="141">
        <v>72</v>
      </c>
      <c r="R11" s="69"/>
      <c r="S11" s="69"/>
      <c r="T11" s="69"/>
      <c r="U11" s="69"/>
      <c r="V11" s="33" t="s">
        <v>166</v>
      </c>
      <c r="W11" s="69"/>
    </row>
    <row r="12" spans="2:23" x14ac:dyDescent="0.25">
      <c r="B12" s="12" t="s">
        <v>168</v>
      </c>
      <c r="C12" s="10" t="s">
        <v>169</v>
      </c>
      <c r="D12" s="12" t="s">
        <v>170</v>
      </c>
      <c r="E12" s="115">
        <v>101</v>
      </c>
      <c r="F12" s="115">
        <v>183</v>
      </c>
      <c r="G12" s="115">
        <v>252</v>
      </c>
      <c r="H12" s="115">
        <v>350</v>
      </c>
      <c r="I12" s="115">
        <v>444</v>
      </c>
      <c r="J12" s="115">
        <v>98</v>
      </c>
      <c r="K12" s="115">
        <v>130</v>
      </c>
      <c r="L12" s="115">
        <v>102</v>
      </c>
      <c r="M12" s="115">
        <v>31</v>
      </c>
      <c r="N12" s="142">
        <f>'Table 1'!N23+'Table 1'!N24+'Table 1'!N25</f>
        <v>53</v>
      </c>
      <c r="O12" s="142">
        <v>85</v>
      </c>
      <c r="P12" s="142">
        <v>48</v>
      </c>
      <c r="Q12" s="141">
        <v>46</v>
      </c>
      <c r="R12" s="69"/>
      <c r="S12" s="69"/>
      <c r="T12" s="69"/>
      <c r="U12" s="69"/>
      <c r="V12" s="12" t="s">
        <v>76</v>
      </c>
      <c r="W12" s="73"/>
    </row>
    <row r="13" spans="2:23" x14ac:dyDescent="0.25">
      <c r="B13" s="12"/>
      <c r="C13" s="10" t="s">
        <v>171</v>
      </c>
      <c r="D13" s="12" t="s">
        <v>172</v>
      </c>
      <c r="E13" s="115">
        <v>5408</v>
      </c>
      <c r="F13" s="115">
        <v>3783</v>
      </c>
      <c r="G13" s="115">
        <v>2612</v>
      </c>
      <c r="H13" s="115">
        <v>2991</v>
      </c>
      <c r="I13" s="115">
        <v>5957</v>
      </c>
      <c r="J13" s="115">
        <v>1193</v>
      </c>
      <c r="K13" s="115">
        <v>1963</v>
      </c>
      <c r="L13" s="115">
        <v>1582</v>
      </c>
      <c r="M13" s="115">
        <v>660</v>
      </c>
      <c r="N13" s="142">
        <f>'Table 1'!N26+'Table 1'!N27+'Table 1'!N28</f>
        <v>1375</v>
      </c>
      <c r="O13" s="142">
        <v>1581</v>
      </c>
      <c r="P13" s="142">
        <v>951</v>
      </c>
      <c r="Q13" s="141">
        <v>694</v>
      </c>
      <c r="R13" s="69"/>
      <c r="S13" s="69"/>
      <c r="T13" s="69"/>
      <c r="U13" s="69"/>
      <c r="V13" s="12" t="s">
        <v>76</v>
      </c>
      <c r="W13" s="73"/>
    </row>
    <row r="14" spans="2:23" x14ac:dyDescent="0.25">
      <c r="B14" s="58"/>
      <c r="C14" s="10" t="s">
        <v>173</v>
      </c>
      <c r="D14" s="12" t="s">
        <v>174</v>
      </c>
      <c r="E14" s="115">
        <v>3704</v>
      </c>
      <c r="F14" s="115">
        <v>4236</v>
      </c>
      <c r="G14" s="115">
        <v>4212</v>
      </c>
      <c r="H14" s="115">
        <v>3759</v>
      </c>
      <c r="I14" s="115">
        <v>2377</v>
      </c>
      <c r="J14" s="115">
        <v>406</v>
      </c>
      <c r="K14" s="115">
        <v>668</v>
      </c>
      <c r="L14" s="115">
        <v>1109</v>
      </c>
      <c r="M14" s="115">
        <v>213</v>
      </c>
      <c r="N14" s="142">
        <f>'Table 1'!N29+'Table 1'!N30+'Table 1'!N31</f>
        <v>561</v>
      </c>
      <c r="O14" s="142">
        <v>443</v>
      </c>
      <c r="P14" s="142">
        <v>495</v>
      </c>
      <c r="Q14" s="141">
        <v>490</v>
      </c>
      <c r="R14" s="69"/>
      <c r="S14" s="69"/>
      <c r="T14" s="69"/>
      <c r="U14" s="69"/>
      <c r="V14" s="12" t="s">
        <v>76</v>
      </c>
      <c r="W14" s="73"/>
    </row>
    <row r="15" spans="2:23" x14ac:dyDescent="0.25">
      <c r="B15" s="58"/>
      <c r="C15" s="10" t="s">
        <v>175</v>
      </c>
      <c r="D15" s="12" t="s">
        <v>176</v>
      </c>
      <c r="E15" s="115">
        <v>1966.0819885872152</v>
      </c>
      <c r="F15" s="115">
        <v>1630.8211411198631</v>
      </c>
      <c r="G15" s="115">
        <v>1840.9754032137103</v>
      </c>
      <c r="H15" s="115">
        <v>1606.0668994456789</v>
      </c>
      <c r="I15" s="115">
        <v>2615.3143518296715</v>
      </c>
      <c r="J15" s="115">
        <v>637.43917579862205</v>
      </c>
      <c r="K15" s="115">
        <v>637.43917579862205</v>
      </c>
      <c r="L15" s="115">
        <v>637.43917579862205</v>
      </c>
      <c r="M15" s="115">
        <v>637.43917579862205</v>
      </c>
      <c r="N15" s="142">
        <f>'Table 1'!N20+'Table 1'!N21+'Table 1'!N22</f>
        <v>552.18000000000006</v>
      </c>
      <c r="O15" s="142">
        <v>550.12</v>
      </c>
      <c r="P15" s="142">
        <v>1080.83</v>
      </c>
      <c r="Q15" s="141">
        <v>552.71081430785819</v>
      </c>
      <c r="R15" s="69"/>
      <c r="S15" s="69"/>
      <c r="T15" s="69"/>
      <c r="U15" s="69"/>
      <c r="V15" s="12" t="s">
        <v>68</v>
      </c>
      <c r="W15" s="73"/>
    </row>
    <row r="16" spans="2:23" ht="30" x14ac:dyDescent="0.25">
      <c r="B16" s="12" t="s">
        <v>177</v>
      </c>
      <c r="C16" s="10" t="s">
        <v>137</v>
      </c>
      <c r="D16" s="12" t="s">
        <v>178</v>
      </c>
      <c r="E16" s="115">
        <v>22</v>
      </c>
      <c r="F16" s="115">
        <v>49</v>
      </c>
      <c r="G16" s="115">
        <v>23</v>
      </c>
      <c r="H16" s="115">
        <v>133</v>
      </c>
      <c r="I16" s="115">
        <v>13</v>
      </c>
      <c r="J16" s="115">
        <v>8</v>
      </c>
      <c r="K16" s="115">
        <v>6</v>
      </c>
      <c r="L16" s="115">
        <v>6</v>
      </c>
      <c r="M16" s="115">
        <v>3</v>
      </c>
      <c r="N16" s="142">
        <f>'Table 1'!N47+'Table 1'!N48+'Table 1'!N49</f>
        <v>3</v>
      </c>
      <c r="O16" s="142">
        <v>56</v>
      </c>
      <c r="P16" s="142">
        <v>3</v>
      </c>
      <c r="Q16" s="141">
        <v>3</v>
      </c>
      <c r="R16" s="69"/>
      <c r="S16" s="69"/>
      <c r="T16" s="69"/>
      <c r="U16" s="69"/>
      <c r="V16" s="12" t="s">
        <v>76</v>
      </c>
      <c r="W16" s="73"/>
    </row>
    <row r="17" spans="2:23" x14ac:dyDescent="0.25">
      <c r="B17" s="12"/>
      <c r="C17" s="10" t="s">
        <v>145</v>
      </c>
      <c r="D17" s="12" t="s">
        <v>179</v>
      </c>
      <c r="E17" s="115">
        <v>364</v>
      </c>
      <c r="F17" s="115">
        <v>366</v>
      </c>
      <c r="G17" s="115">
        <v>252</v>
      </c>
      <c r="H17" s="115">
        <v>1027</v>
      </c>
      <c r="I17" s="115">
        <v>94</v>
      </c>
      <c r="J17" s="115">
        <v>22</v>
      </c>
      <c r="K17" s="115">
        <v>16</v>
      </c>
      <c r="L17" s="115">
        <v>91</v>
      </c>
      <c r="M17" s="115">
        <v>330</v>
      </c>
      <c r="N17" s="142">
        <f>'Table 1'!N50+'Table 1'!N51+'Table 1'!N52</f>
        <v>72</v>
      </c>
      <c r="O17" s="142">
        <v>238</v>
      </c>
      <c r="P17" s="142">
        <v>14</v>
      </c>
      <c r="Q17" s="141">
        <v>14</v>
      </c>
      <c r="R17" s="69"/>
      <c r="S17" s="69"/>
      <c r="T17" s="69"/>
      <c r="U17" s="69"/>
      <c r="V17" s="12" t="s">
        <v>76</v>
      </c>
      <c r="W17" s="73"/>
    </row>
    <row r="18" spans="2:23" x14ac:dyDescent="0.25">
      <c r="B18" s="58"/>
      <c r="C18" s="10" t="s">
        <v>180</v>
      </c>
      <c r="D18" s="12" t="s">
        <v>181</v>
      </c>
      <c r="E18" s="115">
        <v>437</v>
      </c>
      <c r="F18" s="115">
        <v>2119</v>
      </c>
      <c r="G18" s="115">
        <v>241</v>
      </c>
      <c r="H18" s="115">
        <v>926</v>
      </c>
      <c r="I18" s="115">
        <v>0</v>
      </c>
      <c r="J18" s="115">
        <v>20</v>
      </c>
      <c r="K18" s="115">
        <v>0</v>
      </c>
      <c r="L18" s="115">
        <v>38</v>
      </c>
      <c r="M18" s="115">
        <v>245</v>
      </c>
      <c r="N18" s="142">
        <f>'Table 1'!N53+'Table 1'!N54+'Table 1'!N55</f>
        <v>0</v>
      </c>
      <c r="O18" s="142">
        <v>181</v>
      </c>
      <c r="P18" s="142">
        <v>0</v>
      </c>
      <c r="Q18" s="141">
        <v>0</v>
      </c>
      <c r="R18" s="69"/>
      <c r="S18" s="69"/>
      <c r="T18" s="69"/>
      <c r="U18" s="69"/>
      <c r="V18" s="12" t="s">
        <v>76</v>
      </c>
      <c r="W18" s="73"/>
    </row>
    <row r="19" spans="2:23" x14ac:dyDescent="0.25">
      <c r="B19" s="58"/>
      <c r="C19" s="10" t="s">
        <v>182</v>
      </c>
      <c r="D19" s="12" t="s">
        <v>183</v>
      </c>
      <c r="E19" s="115">
        <v>689.23947665049218</v>
      </c>
      <c r="F19" s="115">
        <v>559.51895438488953</v>
      </c>
      <c r="G19" s="115">
        <v>638.93903235622383</v>
      </c>
      <c r="H19" s="115">
        <v>857.92071002995363</v>
      </c>
      <c r="I19" s="115">
        <v>828.5183981502621</v>
      </c>
      <c r="J19" s="115">
        <v>248.16552677754299</v>
      </c>
      <c r="K19" s="115">
        <v>248.16552677754299</v>
      </c>
      <c r="L19" s="115">
        <v>248.16552677754299</v>
      </c>
      <c r="M19" s="115">
        <v>248.16552677754299</v>
      </c>
      <c r="N19" s="142">
        <f>'Table 1'!N44+'Table 1'!N45+'Table 1'!N46</f>
        <v>226.8</v>
      </c>
      <c r="O19" s="142">
        <v>738.72</v>
      </c>
      <c r="P19" s="142">
        <v>275.61</v>
      </c>
      <c r="Q19" s="141">
        <v>275.00992644418949</v>
      </c>
      <c r="R19" s="69"/>
      <c r="S19" s="69"/>
      <c r="T19" s="69"/>
      <c r="U19" s="69"/>
      <c r="V19" s="12" t="s">
        <v>68</v>
      </c>
      <c r="W19" s="73"/>
    </row>
    <row r="20" spans="2:23" x14ac:dyDescent="0.25">
      <c r="B20" s="12" t="s">
        <v>184</v>
      </c>
      <c r="C20" s="10" t="s">
        <v>149</v>
      </c>
      <c r="D20" s="12" t="s">
        <v>185</v>
      </c>
      <c r="E20" s="121">
        <v>0</v>
      </c>
      <c r="F20" s="121">
        <v>0</v>
      </c>
      <c r="G20" s="121">
        <v>0</v>
      </c>
      <c r="H20" s="121">
        <v>0</v>
      </c>
      <c r="I20" s="121">
        <v>0</v>
      </c>
      <c r="J20" s="118">
        <v>0</v>
      </c>
      <c r="K20" s="118">
        <v>0</v>
      </c>
      <c r="L20" s="118">
        <v>0</v>
      </c>
      <c r="M20" s="118">
        <v>0</v>
      </c>
      <c r="N20" s="142">
        <v>0</v>
      </c>
      <c r="O20" s="142">
        <v>0</v>
      </c>
      <c r="P20" s="142">
        <v>0</v>
      </c>
      <c r="Q20" s="141">
        <v>0</v>
      </c>
      <c r="R20" s="69"/>
      <c r="S20" s="69"/>
      <c r="T20" s="69"/>
      <c r="U20" s="69"/>
      <c r="V20" s="12" t="s">
        <v>186</v>
      </c>
      <c r="W20" s="69"/>
    </row>
    <row r="21" spans="2:23" x14ac:dyDescent="0.25">
      <c r="B21" s="58"/>
      <c r="C21" s="10" t="s">
        <v>152</v>
      </c>
      <c r="D21" s="12" t="s">
        <v>187</v>
      </c>
      <c r="E21" s="121">
        <v>0</v>
      </c>
      <c r="F21" s="121">
        <v>0</v>
      </c>
      <c r="G21" s="121">
        <v>0</v>
      </c>
      <c r="H21" s="121">
        <v>0</v>
      </c>
      <c r="I21" s="121">
        <v>0</v>
      </c>
      <c r="J21" s="118">
        <v>0</v>
      </c>
      <c r="K21" s="118">
        <v>0</v>
      </c>
      <c r="L21" s="118">
        <v>0</v>
      </c>
      <c r="M21" s="118">
        <v>0</v>
      </c>
      <c r="N21" s="142">
        <v>0</v>
      </c>
      <c r="O21" s="142">
        <v>0</v>
      </c>
      <c r="P21" s="142">
        <v>0</v>
      </c>
      <c r="Q21" s="141">
        <v>0</v>
      </c>
      <c r="R21" s="69"/>
      <c r="S21" s="69"/>
      <c r="T21" s="69"/>
      <c r="U21" s="69"/>
      <c r="V21" s="12" t="s">
        <v>188</v>
      </c>
      <c r="W21" s="69"/>
    </row>
    <row r="22" spans="2:23" ht="30" x14ac:dyDescent="0.25">
      <c r="B22" s="12" t="s">
        <v>189</v>
      </c>
      <c r="C22" s="10" t="s">
        <v>190</v>
      </c>
      <c r="D22" s="12" t="s">
        <v>191</v>
      </c>
      <c r="E22" s="122">
        <v>184221</v>
      </c>
      <c r="F22" s="122">
        <v>0</v>
      </c>
      <c r="G22" s="122">
        <v>0</v>
      </c>
      <c r="H22" s="122">
        <v>0</v>
      </c>
      <c r="I22" s="122">
        <v>240692</v>
      </c>
      <c r="J22" s="118"/>
      <c r="K22" s="118"/>
      <c r="L22" s="118" t="s">
        <v>192</v>
      </c>
      <c r="M22" s="118"/>
      <c r="N22" s="142">
        <v>0</v>
      </c>
      <c r="O22" s="142">
        <v>0</v>
      </c>
      <c r="P22" s="142">
        <v>0</v>
      </c>
      <c r="Q22" s="141">
        <v>0</v>
      </c>
      <c r="R22" s="69"/>
      <c r="S22" s="69"/>
      <c r="T22" s="69"/>
      <c r="U22" s="69"/>
      <c r="V22" s="12" t="s">
        <v>193</v>
      </c>
      <c r="W22" s="69"/>
    </row>
    <row r="23" spans="2:23" ht="30" x14ac:dyDescent="0.25">
      <c r="B23" s="12" t="s">
        <v>194</v>
      </c>
      <c r="C23" s="10" t="s">
        <v>195</v>
      </c>
      <c r="D23" s="12" t="s">
        <v>196</v>
      </c>
      <c r="E23" s="123">
        <v>0</v>
      </c>
      <c r="F23" s="123">
        <v>0</v>
      </c>
      <c r="G23" s="123">
        <v>0</v>
      </c>
      <c r="H23" s="123">
        <v>0</v>
      </c>
      <c r="I23" s="123">
        <v>0</v>
      </c>
      <c r="J23" s="118">
        <v>0</v>
      </c>
      <c r="K23" s="118"/>
      <c r="L23" s="118">
        <v>0</v>
      </c>
      <c r="M23" s="118">
        <v>0</v>
      </c>
      <c r="N23" s="142">
        <v>0</v>
      </c>
      <c r="O23" s="142">
        <v>0</v>
      </c>
      <c r="P23" s="142">
        <v>0</v>
      </c>
      <c r="Q23" s="141">
        <v>0</v>
      </c>
      <c r="R23" s="69"/>
      <c r="S23" s="69"/>
      <c r="T23" s="69"/>
      <c r="U23" s="69"/>
      <c r="V23" s="12" t="s">
        <v>197</v>
      </c>
      <c r="W23" s="69"/>
    </row>
    <row r="24" spans="2:23" x14ac:dyDescent="0.25">
      <c r="B24" s="12"/>
      <c r="C24" s="10" t="s">
        <v>198</v>
      </c>
      <c r="D24" s="12" t="s">
        <v>199</v>
      </c>
      <c r="E24" s="121">
        <v>0</v>
      </c>
      <c r="F24" s="121">
        <v>0</v>
      </c>
      <c r="G24" s="121">
        <v>0</v>
      </c>
      <c r="H24" s="121">
        <v>0</v>
      </c>
      <c r="I24" s="121">
        <v>0</v>
      </c>
      <c r="J24" s="118">
        <v>0</v>
      </c>
      <c r="K24" s="118"/>
      <c r="L24" s="118">
        <v>25</v>
      </c>
      <c r="M24" s="118">
        <v>0</v>
      </c>
      <c r="N24" s="142">
        <v>0</v>
      </c>
      <c r="O24" s="142">
        <v>0</v>
      </c>
      <c r="P24" s="142">
        <v>0</v>
      </c>
      <c r="Q24" s="141">
        <v>0</v>
      </c>
      <c r="R24" s="69"/>
      <c r="S24" s="69"/>
      <c r="T24" s="69"/>
      <c r="U24" s="69"/>
      <c r="V24" s="12" t="s">
        <v>200</v>
      </c>
      <c r="W24" s="69"/>
    </row>
    <row r="25" spans="2:23" ht="30" x14ac:dyDescent="0.25">
      <c r="B25" s="12" t="s">
        <v>201</v>
      </c>
      <c r="C25" s="10" t="s">
        <v>202</v>
      </c>
      <c r="D25" s="12" t="s">
        <v>203</v>
      </c>
      <c r="E25" s="121">
        <v>10</v>
      </c>
      <c r="F25" s="121">
        <v>4.34</v>
      </c>
      <c r="G25" s="121">
        <v>5</v>
      </c>
      <c r="H25" s="121">
        <v>1.75</v>
      </c>
      <c r="I25" s="121">
        <v>126</v>
      </c>
      <c r="J25" s="118">
        <v>0</v>
      </c>
      <c r="K25" s="168">
        <v>0.35</v>
      </c>
      <c r="L25" s="168">
        <v>19.73</v>
      </c>
      <c r="M25" s="168">
        <v>1.03</v>
      </c>
      <c r="N25" s="142">
        <v>0.23</v>
      </c>
      <c r="O25" s="142">
        <v>0.29499999999999998</v>
      </c>
      <c r="P25" s="142">
        <v>1</v>
      </c>
      <c r="Q25" s="141">
        <v>0</v>
      </c>
      <c r="R25" s="69"/>
      <c r="S25" s="69"/>
      <c r="T25" s="69"/>
      <c r="U25" s="69"/>
      <c r="V25" s="12" t="s">
        <v>204</v>
      </c>
      <c r="W25" s="69"/>
    </row>
    <row r="26" spans="2:23" x14ac:dyDescent="0.25">
      <c r="B26" s="12" t="s">
        <v>205</v>
      </c>
      <c r="C26" s="10" t="s">
        <v>206</v>
      </c>
      <c r="D26" s="12" t="s">
        <v>207</v>
      </c>
      <c r="E26" s="121">
        <v>1</v>
      </c>
      <c r="F26" s="121">
        <v>2</v>
      </c>
      <c r="G26" s="121">
        <v>4</v>
      </c>
      <c r="H26" s="121">
        <v>3</v>
      </c>
      <c r="I26" s="121">
        <v>11</v>
      </c>
      <c r="J26" s="118">
        <v>0</v>
      </c>
      <c r="K26" s="118">
        <v>3</v>
      </c>
      <c r="L26" s="118">
        <v>8</v>
      </c>
      <c r="M26" s="118">
        <v>3</v>
      </c>
      <c r="N26" s="142">
        <v>3</v>
      </c>
      <c r="O26" s="142">
        <v>3</v>
      </c>
      <c r="P26" s="142">
        <v>2</v>
      </c>
      <c r="Q26" s="141">
        <v>0</v>
      </c>
      <c r="R26" s="69"/>
      <c r="S26" s="69"/>
      <c r="T26" s="69"/>
      <c r="U26" s="69"/>
      <c r="V26" s="12" t="s">
        <v>162</v>
      </c>
      <c r="W26" s="69"/>
    </row>
    <row r="27" spans="2:23" x14ac:dyDescent="0.25">
      <c r="B27" s="12"/>
      <c r="C27" s="10" t="s">
        <v>208</v>
      </c>
      <c r="D27" s="167" t="s">
        <v>209</v>
      </c>
      <c r="E27" s="121">
        <v>1</v>
      </c>
      <c r="F27" s="121">
        <v>2</v>
      </c>
      <c r="G27" s="121">
        <v>4</v>
      </c>
      <c r="H27" s="121">
        <v>3</v>
      </c>
      <c r="I27" s="121">
        <v>11</v>
      </c>
      <c r="J27" s="118">
        <v>0</v>
      </c>
      <c r="K27" s="118">
        <v>3</v>
      </c>
      <c r="L27" s="118">
        <v>8</v>
      </c>
      <c r="M27" s="118">
        <v>3</v>
      </c>
      <c r="N27" s="142">
        <v>3</v>
      </c>
      <c r="O27" s="142">
        <v>3</v>
      </c>
      <c r="P27" s="142">
        <v>2</v>
      </c>
      <c r="Q27" s="141">
        <v>0</v>
      </c>
      <c r="R27" s="69"/>
      <c r="S27" s="69"/>
      <c r="T27" s="69"/>
      <c r="U27" s="69"/>
      <c r="V27" s="12" t="s">
        <v>210</v>
      </c>
      <c r="W27" s="69"/>
    </row>
    <row r="28" spans="2:23" x14ac:dyDescent="0.25">
      <c r="B28" s="12"/>
      <c r="C28" s="10" t="s">
        <v>211</v>
      </c>
      <c r="D28" s="12" t="s">
        <v>212</v>
      </c>
      <c r="E28" s="121">
        <v>0</v>
      </c>
      <c r="F28" s="121">
        <v>0</v>
      </c>
      <c r="G28" s="121">
        <v>0</v>
      </c>
      <c r="H28" s="121">
        <v>0</v>
      </c>
      <c r="I28" s="121">
        <v>0</v>
      </c>
      <c r="J28" s="118">
        <v>0</v>
      </c>
      <c r="K28" s="118">
        <v>0</v>
      </c>
      <c r="L28" s="118">
        <v>0</v>
      </c>
      <c r="M28" s="118">
        <v>0</v>
      </c>
      <c r="N28" s="142">
        <v>0</v>
      </c>
      <c r="O28" s="142">
        <v>0</v>
      </c>
      <c r="P28" s="142">
        <v>0</v>
      </c>
      <c r="Q28" s="141">
        <v>0</v>
      </c>
      <c r="R28" s="69"/>
      <c r="S28" s="69"/>
      <c r="T28" s="69"/>
      <c r="U28" s="69"/>
      <c r="V28" s="12" t="s">
        <v>213</v>
      </c>
      <c r="W28" s="69"/>
    </row>
    <row r="29" spans="2:23" x14ac:dyDescent="0.25">
      <c r="B29" s="12"/>
      <c r="C29" s="10" t="s">
        <v>214</v>
      </c>
      <c r="D29" s="12" t="s">
        <v>215</v>
      </c>
      <c r="E29" s="121">
        <v>0</v>
      </c>
      <c r="F29" s="121">
        <v>1</v>
      </c>
      <c r="G29" s="121">
        <v>1</v>
      </c>
      <c r="H29" s="121">
        <v>3</v>
      </c>
      <c r="I29" s="121">
        <v>4</v>
      </c>
      <c r="J29" s="118">
        <v>0</v>
      </c>
      <c r="K29" s="118">
        <v>2</v>
      </c>
      <c r="L29" s="118">
        <v>4</v>
      </c>
      <c r="M29" s="118">
        <v>2</v>
      </c>
      <c r="N29" s="142">
        <v>2</v>
      </c>
      <c r="O29" s="142">
        <v>1</v>
      </c>
      <c r="P29" s="142">
        <v>2</v>
      </c>
      <c r="Q29" s="141">
        <v>0</v>
      </c>
      <c r="R29" s="69"/>
      <c r="S29" s="69"/>
      <c r="T29" s="69"/>
      <c r="U29" s="69"/>
      <c r="V29" s="12" t="s">
        <v>216</v>
      </c>
      <c r="W29" s="69"/>
    </row>
    <row r="30" spans="2:23" x14ac:dyDescent="0.25">
      <c r="B30" s="12"/>
      <c r="C30" s="10" t="s">
        <v>217</v>
      </c>
      <c r="D30" s="12" t="s">
        <v>218</v>
      </c>
      <c r="E30" s="121">
        <v>0</v>
      </c>
      <c r="F30" s="121">
        <v>0</v>
      </c>
      <c r="G30" s="121">
        <v>0</v>
      </c>
      <c r="H30" s="121">
        <v>0</v>
      </c>
      <c r="I30" s="121">
        <v>0</v>
      </c>
      <c r="J30" s="118">
        <v>0</v>
      </c>
      <c r="K30" s="118">
        <v>0</v>
      </c>
      <c r="L30" s="118">
        <v>0</v>
      </c>
      <c r="M30" s="118">
        <v>0</v>
      </c>
      <c r="N30" s="142">
        <v>0</v>
      </c>
      <c r="O30" s="142">
        <v>1</v>
      </c>
      <c r="P30" s="142">
        <v>0</v>
      </c>
      <c r="Q30" s="141">
        <v>0</v>
      </c>
      <c r="R30" s="69"/>
      <c r="S30" s="69"/>
      <c r="T30" s="69"/>
      <c r="U30" s="69"/>
      <c r="V30" s="12" t="s">
        <v>219</v>
      </c>
      <c r="W30" s="69"/>
    </row>
    <row r="31" spans="2:23" x14ac:dyDescent="0.25">
      <c r="B31" s="12"/>
      <c r="C31" s="10" t="s">
        <v>220</v>
      </c>
      <c r="D31" s="12" t="s">
        <v>221</v>
      </c>
      <c r="E31" s="121">
        <v>1</v>
      </c>
      <c r="F31" s="121">
        <v>1</v>
      </c>
      <c r="G31" s="121">
        <v>3</v>
      </c>
      <c r="H31" s="121">
        <v>0</v>
      </c>
      <c r="I31" s="121">
        <v>7</v>
      </c>
      <c r="J31" s="118">
        <v>0</v>
      </c>
      <c r="K31" s="118">
        <v>1</v>
      </c>
      <c r="L31" s="118">
        <v>4</v>
      </c>
      <c r="M31" s="118">
        <v>1</v>
      </c>
      <c r="N31" s="142">
        <v>1</v>
      </c>
      <c r="O31" s="142">
        <v>1</v>
      </c>
      <c r="P31" s="142">
        <v>0</v>
      </c>
      <c r="Q31" s="141">
        <v>0</v>
      </c>
      <c r="R31" s="69"/>
      <c r="S31" s="69"/>
      <c r="T31" s="69"/>
      <c r="U31" s="69"/>
      <c r="V31" s="12" t="s">
        <v>222</v>
      </c>
      <c r="W31" s="69"/>
    </row>
    <row r="32" spans="2:23" ht="30" x14ac:dyDescent="0.25">
      <c r="B32" s="12" t="s">
        <v>223</v>
      </c>
      <c r="C32" s="10" t="s">
        <v>224</v>
      </c>
      <c r="D32" s="12" t="s">
        <v>225</v>
      </c>
      <c r="E32" s="121" t="s">
        <v>192</v>
      </c>
      <c r="F32" s="121" t="s">
        <v>192</v>
      </c>
      <c r="G32" s="121" t="s">
        <v>192</v>
      </c>
      <c r="H32" s="121" t="s">
        <v>192</v>
      </c>
      <c r="I32" s="121">
        <v>0</v>
      </c>
      <c r="J32" s="118">
        <v>0</v>
      </c>
      <c r="K32" s="118">
        <v>0</v>
      </c>
      <c r="L32" s="118">
        <v>0</v>
      </c>
      <c r="M32" s="118">
        <v>0</v>
      </c>
      <c r="N32" s="142">
        <v>0</v>
      </c>
      <c r="O32" s="142">
        <v>0</v>
      </c>
      <c r="P32" s="142">
        <v>0</v>
      </c>
      <c r="Q32" s="141">
        <v>0</v>
      </c>
      <c r="R32" s="69"/>
      <c r="S32" s="69"/>
      <c r="T32" s="69"/>
      <c r="U32" s="69"/>
      <c r="V32" s="12" t="s">
        <v>186</v>
      </c>
      <c r="W32" s="69"/>
    </row>
    <row r="33" spans="2:23" ht="30" x14ac:dyDescent="0.25">
      <c r="B33" s="12" t="s">
        <v>226</v>
      </c>
      <c r="C33" s="10" t="s">
        <v>227</v>
      </c>
      <c r="D33" s="12" t="s">
        <v>228</v>
      </c>
      <c r="E33" s="121" t="s">
        <v>192</v>
      </c>
      <c r="F33" s="121" t="s">
        <v>192</v>
      </c>
      <c r="G33" s="121" t="s">
        <v>192</v>
      </c>
      <c r="H33" s="121" t="s">
        <v>192</v>
      </c>
      <c r="I33" s="121">
        <v>0</v>
      </c>
      <c r="J33" s="118">
        <v>0</v>
      </c>
      <c r="K33" s="118">
        <v>0</v>
      </c>
      <c r="L33" s="118">
        <v>0</v>
      </c>
      <c r="M33" s="118">
        <v>0</v>
      </c>
      <c r="N33" s="142">
        <v>0</v>
      </c>
      <c r="O33" s="142">
        <v>0</v>
      </c>
      <c r="P33" s="142">
        <v>0</v>
      </c>
      <c r="Q33" s="141">
        <v>0</v>
      </c>
      <c r="R33" s="69"/>
      <c r="S33" s="69"/>
      <c r="T33" s="69"/>
      <c r="U33" s="69"/>
      <c r="V33" s="12" t="s">
        <v>229</v>
      </c>
      <c r="W33" s="69"/>
    </row>
  </sheetData>
  <phoneticPr fontId="14" type="noConversion"/>
  <dataValidations count="1">
    <dataValidation type="custom" operator="greaterThanOrEqual" allowBlank="1" showInputMessage="1" showErrorMessage="1" error="This cell only accepts a number of &quot;NA&quot;_x000a_" sqref="E8:U33" xr:uid="{1268DE2B-7551-4174-BA70-0D0C3323EE4D}">
      <formula1>OR(AND(ISNUMBER(E8), E8&gt;=0), E8 ="NA")</formula1>
    </dataValidation>
  </dataValidations>
  <pageMargins left="0.7" right="0.7" top="0.75" bottom="0.75" header="0.3" footer="0.3"/>
  <pageSetup paperSize="5"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view="pageBreakPreview" zoomScale="80" zoomScaleNormal="50" zoomScaleSheetLayoutView="80" zoomScalePageLayoutView="85" workbookViewId="0">
      <selection activeCell="C5" sqref="C5"/>
    </sheetView>
  </sheetViews>
  <sheetFormatPr defaultColWidth="9.140625" defaultRowHeight="15" outlineLevelCol="1" x14ac:dyDescent="0.25"/>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x14ac:dyDescent="0.3"/>
    <row r="2" spans="2:25" x14ac:dyDescent="0.25">
      <c r="B2" s="14" t="s">
        <v>48</v>
      </c>
      <c r="C2" s="17" t="str">
        <f>IF('Quarterly Submission Guide'!$D$20 = "", "",'Quarterly Submission Guide'!$D$20)</f>
        <v>PacifiCorp</v>
      </c>
    </row>
    <row r="3" spans="2:25" x14ac:dyDescent="0.25">
      <c r="B3" s="15" t="s">
        <v>56</v>
      </c>
      <c r="C3" s="13">
        <v>3</v>
      </c>
    </row>
    <row r="4" spans="2:25" ht="15.75" thickBot="1" x14ac:dyDescent="0.3">
      <c r="B4" s="16" t="s">
        <v>54</v>
      </c>
      <c r="C4" s="28">
        <v>44588</v>
      </c>
    </row>
    <row r="5" spans="2:25" x14ac:dyDescent="0.25">
      <c r="O5" s="56"/>
      <c r="P5" s="56" t="s">
        <v>58</v>
      </c>
    </row>
    <row r="6" spans="2:25" ht="18" customHeight="1" x14ac:dyDescent="0.25">
      <c r="B6" s="3" t="s">
        <v>230</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25">
      <c r="B7" s="5" t="s">
        <v>231</v>
      </c>
      <c r="C7" s="6" t="s">
        <v>232</v>
      </c>
      <c r="D7" s="6" t="s">
        <v>233</v>
      </c>
      <c r="E7" s="6" t="s">
        <v>234</v>
      </c>
      <c r="F7" s="6" t="s">
        <v>235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63</v>
      </c>
      <c r="Y7" s="6" t="s">
        <v>64</v>
      </c>
    </row>
    <row r="8" spans="2:25" ht="30" x14ac:dyDescent="0.25">
      <c r="B8" s="90" t="s">
        <v>236</v>
      </c>
      <c r="C8" s="87" t="s">
        <v>237</v>
      </c>
      <c r="D8" s="87"/>
      <c r="E8" s="171" t="s">
        <v>238</v>
      </c>
      <c r="F8" s="173" t="s">
        <v>239</v>
      </c>
      <c r="G8" s="88">
        <v>5</v>
      </c>
      <c r="H8" s="88">
        <v>0</v>
      </c>
      <c r="I8" s="88">
        <v>0</v>
      </c>
      <c r="J8" s="88">
        <v>0</v>
      </c>
      <c r="K8" s="88">
        <v>5</v>
      </c>
      <c r="L8" s="93">
        <v>1</v>
      </c>
      <c r="M8" s="93">
        <v>4</v>
      </c>
      <c r="N8" s="93">
        <v>0</v>
      </c>
      <c r="O8" s="93">
        <v>3</v>
      </c>
      <c r="P8" s="93">
        <v>3</v>
      </c>
      <c r="Q8" s="93">
        <v>1</v>
      </c>
      <c r="R8" s="93">
        <v>0</v>
      </c>
      <c r="S8" s="66">
        <v>3</v>
      </c>
      <c r="T8" s="68"/>
      <c r="U8" s="68"/>
      <c r="V8" s="68"/>
      <c r="W8" s="68"/>
      <c r="X8" s="87" t="s">
        <v>240</v>
      </c>
      <c r="Y8" s="176" t="s">
        <v>241</v>
      </c>
    </row>
    <row r="9" spans="2:25" ht="30" x14ac:dyDescent="0.25">
      <c r="B9" s="91" t="s">
        <v>242</v>
      </c>
      <c r="C9" s="73" t="s">
        <v>243</v>
      </c>
      <c r="D9" s="73"/>
      <c r="E9" s="172"/>
      <c r="F9" s="174"/>
      <c r="G9" s="89">
        <v>2</v>
      </c>
      <c r="H9" s="89">
        <v>1</v>
      </c>
      <c r="I9" s="89">
        <v>4</v>
      </c>
      <c r="J9" s="89">
        <v>10</v>
      </c>
      <c r="K9" s="89">
        <v>8</v>
      </c>
      <c r="L9" s="94">
        <v>0</v>
      </c>
      <c r="M9" s="94">
        <v>0</v>
      </c>
      <c r="N9" s="94">
        <v>10</v>
      </c>
      <c r="O9" s="94">
        <v>0</v>
      </c>
      <c r="P9" s="94">
        <v>0</v>
      </c>
      <c r="Q9" s="94">
        <v>4</v>
      </c>
      <c r="R9" s="94">
        <v>22</v>
      </c>
      <c r="S9" s="67">
        <v>0</v>
      </c>
      <c r="T9" s="69"/>
      <c r="U9" s="69"/>
      <c r="V9" s="69"/>
      <c r="W9" s="69"/>
      <c r="X9" s="73" t="s">
        <v>240</v>
      </c>
      <c r="Y9" s="177"/>
    </row>
    <row r="10" spans="2:25" ht="45" x14ac:dyDescent="0.25">
      <c r="B10" s="91" t="s">
        <v>244</v>
      </c>
      <c r="C10" s="73" t="s">
        <v>245</v>
      </c>
      <c r="D10" s="73"/>
      <c r="E10" s="179" t="s">
        <v>246</v>
      </c>
      <c r="F10" s="174"/>
      <c r="G10" s="89">
        <v>5</v>
      </c>
      <c r="H10" s="89">
        <v>0</v>
      </c>
      <c r="I10" s="89">
        <v>0</v>
      </c>
      <c r="J10" s="89">
        <v>0</v>
      </c>
      <c r="K10" s="89">
        <v>4</v>
      </c>
      <c r="L10" s="94">
        <v>0</v>
      </c>
      <c r="M10" s="94">
        <v>1</v>
      </c>
      <c r="N10" s="94">
        <v>0</v>
      </c>
      <c r="O10" s="94">
        <v>2</v>
      </c>
      <c r="P10" s="94">
        <v>3</v>
      </c>
      <c r="Q10" s="94">
        <v>1</v>
      </c>
      <c r="R10" s="94">
        <v>0</v>
      </c>
      <c r="S10" s="67">
        <v>0</v>
      </c>
      <c r="T10" s="69"/>
      <c r="U10" s="69"/>
      <c r="V10" s="69"/>
      <c r="W10" s="69"/>
      <c r="X10" s="73" t="s">
        <v>240</v>
      </c>
      <c r="Y10" s="177"/>
    </row>
    <row r="11" spans="2:25" ht="45" x14ac:dyDescent="0.25">
      <c r="B11" s="91" t="s">
        <v>247</v>
      </c>
      <c r="C11" s="73" t="s">
        <v>248</v>
      </c>
      <c r="D11" s="73"/>
      <c r="E11" s="172"/>
      <c r="F11" s="174"/>
      <c r="G11" s="89">
        <v>2</v>
      </c>
      <c r="H11" s="89">
        <v>1</v>
      </c>
      <c r="I11" s="89">
        <v>4</v>
      </c>
      <c r="J11" s="89">
        <v>4</v>
      </c>
      <c r="K11" s="89">
        <v>6</v>
      </c>
      <c r="L11" s="94">
        <v>0</v>
      </c>
      <c r="M11" s="94"/>
      <c r="N11" s="94">
        <v>4</v>
      </c>
      <c r="O11" s="94">
        <v>0</v>
      </c>
      <c r="P11" s="94">
        <v>0</v>
      </c>
      <c r="Q11" s="94">
        <v>2</v>
      </c>
      <c r="R11" s="94">
        <v>0</v>
      </c>
      <c r="S11" s="67">
        <v>0</v>
      </c>
      <c r="T11" s="69"/>
      <c r="U11" s="69"/>
      <c r="V11" s="69"/>
      <c r="W11" s="69"/>
      <c r="X11" s="73" t="s">
        <v>240</v>
      </c>
      <c r="Y11" s="177"/>
    </row>
    <row r="12" spans="2:25" ht="45" x14ac:dyDescent="0.25">
      <c r="B12" s="91" t="s">
        <v>249</v>
      </c>
      <c r="C12" s="69" t="s">
        <v>250</v>
      </c>
      <c r="D12" s="73"/>
      <c r="E12" s="91" t="s">
        <v>251</v>
      </c>
      <c r="F12" s="174"/>
      <c r="G12" s="89">
        <v>6</v>
      </c>
      <c r="H12" s="89">
        <v>6</v>
      </c>
      <c r="I12" s="89">
        <v>8</v>
      </c>
      <c r="J12" s="89">
        <v>8</v>
      </c>
      <c r="K12" s="89">
        <v>19</v>
      </c>
      <c r="L12" s="94">
        <v>0</v>
      </c>
      <c r="M12" s="94">
        <v>5</v>
      </c>
      <c r="N12" s="94">
        <v>11</v>
      </c>
      <c r="O12" s="94">
        <v>0</v>
      </c>
      <c r="P12" s="94">
        <v>0</v>
      </c>
      <c r="Q12" s="94">
        <v>6</v>
      </c>
      <c r="R12" s="94">
        <v>6</v>
      </c>
      <c r="S12" s="67">
        <v>0</v>
      </c>
      <c r="T12" s="69"/>
      <c r="U12" s="69"/>
      <c r="V12" s="69"/>
      <c r="W12" s="69"/>
      <c r="X12" s="73" t="s">
        <v>240</v>
      </c>
      <c r="Y12" s="177"/>
    </row>
    <row r="13" spans="2:25" ht="45" x14ac:dyDescent="0.25">
      <c r="B13" s="91" t="s">
        <v>252</v>
      </c>
      <c r="C13" s="69" t="s">
        <v>253</v>
      </c>
      <c r="D13" s="73"/>
      <c r="E13" s="91" t="s">
        <v>254</v>
      </c>
      <c r="F13" s="175"/>
      <c r="G13" s="89" t="s">
        <v>192</v>
      </c>
      <c r="H13" s="89">
        <v>0</v>
      </c>
      <c r="I13" s="89">
        <v>2</v>
      </c>
      <c r="J13" s="89">
        <v>0</v>
      </c>
      <c r="K13" s="89">
        <v>11</v>
      </c>
      <c r="L13" s="94">
        <v>-19</v>
      </c>
      <c r="M13" s="94">
        <v>5</v>
      </c>
      <c r="N13" s="94">
        <v>6</v>
      </c>
      <c r="O13" s="94">
        <v>-11</v>
      </c>
      <c r="P13" s="94">
        <v>0</v>
      </c>
      <c r="Q13" s="94">
        <v>6</v>
      </c>
      <c r="R13" s="94">
        <v>0</v>
      </c>
      <c r="S13" s="67">
        <v>-6</v>
      </c>
      <c r="T13" s="69"/>
      <c r="U13" s="69"/>
      <c r="V13" s="69"/>
      <c r="W13" s="69"/>
      <c r="X13" s="73" t="s">
        <v>240</v>
      </c>
      <c r="Y13" s="178"/>
    </row>
    <row r="14" spans="2:25" x14ac:dyDescent="0.25">
      <c r="B14" s="73"/>
      <c r="C14" s="69"/>
      <c r="D14" s="73"/>
      <c r="E14" s="73"/>
      <c r="F14" s="73"/>
      <c r="G14" s="89"/>
      <c r="H14" s="89"/>
      <c r="I14" s="89"/>
      <c r="J14" s="89"/>
      <c r="K14" s="89"/>
      <c r="L14" s="94"/>
      <c r="M14" s="94"/>
      <c r="N14" s="94"/>
      <c r="O14" s="94"/>
      <c r="P14" s="69"/>
      <c r="Q14" s="69"/>
      <c r="R14" s="69"/>
      <c r="S14" s="69"/>
      <c r="T14" s="69"/>
      <c r="U14" s="69"/>
      <c r="V14" s="69"/>
      <c r="W14" s="69"/>
      <c r="X14" s="73"/>
      <c r="Y14" s="69"/>
    </row>
    <row r="15" spans="2:25" x14ac:dyDescent="0.25">
      <c r="B15" s="73"/>
      <c r="C15" s="69"/>
      <c r="D15" s="73"/>
      <c r="E15" s="73"/>
      <c r="F15" s="73"/>
      <c r="G15" s="89"/>
      <c r="H15" s="89"/>
      <c r="I15" s="89"/>
      <c r="J15" s="89"/>
      <c r="K15" s="89"/>
      <c r="L15" s="94"/>
      <c r="M15" s="94"/>
      <c r="N15" s="94"/>
      <c r="O15" s="94"/>
      <c r="P15" s="69"/>
      <c r="Q15" s="69"/>
      <c r="R15" s="69"/>
      <c r="S15" s="69"/>
      <c r="T15" s="69"/>
      <c r="U15" s="69"/>
      <c r="V15" s="69"/>
      <c r="W15" s="69"/>
      <c r="X15" s="73"/>
      <c r="Y15" s="69"/>
    </row>
    <row r="16" spans="2:25" x14ac:dyDescent="0.25">
      <c r="B16" s="74"/>
      <c r="C16" s="69"/>
      <c r="D16" s="73"/>
      <c r="E16" s="73"/>
      <c r="F16" s="73"/>
      <c r="G16" s="89"/>
      <c r="H16" s="89"/>
      <c r="I16" s="89"/>
      <c r="J16" s="89"/>
      <c r="K16" s="89"/>
      <c r="L16" s="94"/>
      <c r="M16" s="94"/>
      <c r="N16" s="94"/>
      <c r="O16" s="94"/>
      <c r="P16" s="69"/>
      <c r="Q16" s="69"/>
      <c r="R16" s="69"/>
      <c r="S16" s="69"/>
      <c r="T16" s="69"/>
      <c r="U16" s="69"/>
      <c r="V16" s="69"/>
      <c r="W16" s="69"/>
      <c r="X16" s="73"/>
      <c r="Y16" s="69"/>
    </row>
    <row r="17" spans="2:25" x14ac:dyDescent="0.25">
      <c r="B17" s="74"/>
      <c r="C17" s="69"/>
      <c r="D17" s="73"/>
      <c r="E17" s="73"/>
      <c r="F17" s="73"/>
      <c r="G17" s="89"/>
      <c r="H17" s="89"/>
      <c r="I17" s="89"/>
      <c r="J17" s="89"/>
      <c r="K17" s="89"/>
      <c r="L17" s="94"/>
      <c r="M17" s="94"/>
      <c r="N17" s="94"/>
      <c r="O17" s="94"/>
      <c r="P17" s="69"/>
      <c r="Q17" s="69"/>
      <c r="R17" s="69"/>
      <c r="S17" s="69"/>
      <c r="T17" s="69"/>
      <c r="U17" s="69"/>
      <c r="V17" s="69"/>
      <c r="W17" s="69"/>
      <c r="X17" s="73"/>
      <c r="Y17" s="69"/>
    </row>
    <row r="18" spans="2:25" x14ac:dyDescent="0.25">
      <c r="B18" s="73"/>
      <c r="C18" s="69"/>
      <c r="D18" s="73"/>
      <c r="E18" s="73"/>
      <c r="F18" s="73"/>
      <c r="G18" s="89"/>
      <c r="H18" s="89"/>
      <c r="I18" s="89"/>
      <c r="J18" s="89"/>
      <c r="K18" s="89"/>
      <c r="L18" s="94"/>
      <c r="M18" s="94"/>
      <c r="N18" s="94"/>
      <c r="O18" s="94"/>
      <c r="P18" s="69"/>
      <c r="Q18" s="69"/>
      <c r="R18" s="69"/>
      <c r="S18" s="69"/>
      <c r="T18" s="69"/>
      <c r="U18" s="69"/>
      <c r="V18" s="69"/>
      <c r="W18" s="69"/>
      <c r="X18" s="73"/>
      <c r="Y18" s="69"/>
    </row>
    <row r="19" spans="2:25" x14ac:dyDescent="0.25">
      <c r="B19" s="74"/>
      <c r="C19" s="69"/>
      <c r="D19" s="73"/>
      <c r="E19" s="73"/>
      <c r="F19" s="73"/>
      <c r="G19" s="89"/>
      <c r="H19" s="89"/>
      <c r="I19" s="89"/>
      <c r="J19" s="89"/>
      <c r="K19" s="89"/>
      <c r="L19" s="94"/>
      <c r="M19" s="94"/>
      <c r="N19" s="94"/>
      <c r="O19" s="94"/>
      <c r="P19" s="69"/>
      <c r="Q19" s="69"/>
      <c r="R19" s="69"/>
      <c r="S19" s="69"/>
      <c r="T19" s="69"/>
      <c r="U19" s="69"/>
      <c r="V19" s="69"/>
      <c r="W19" s="69"/>
      <c r="X19" s="73"/>
      <c r="Y19" s="69"/>
    </row>
    <row r="20" spans="2:25" x14ac:dyDescent="0.25">
      <c r="B20" s="73"/>
      <c r="C20" s="69"/>
      <c r="D20" s="73"/>
      <c r="E20" s="73"/>
      <c r="F20" s="73"/>
      <c r="G20" s="89"/>
      <c r="H20" s="89"/>
      <c r="I20" s="89"/>
      <c r="J20" s="89"/>
      <c r="K20" s="89"/>
      <c r="L20" s="94"/>
      <c r="M20" s="94"/>
      <c r="N20" s="94"/>
      <c r="O20" s="94"/>
      <c r="P20" s="69"/>
      <c r="Q20" s="69"/>
      <c r="R20" s="69"/>
      <c r="S20" s="69"/>
      <c r="T20" s="69"/>
      <c r="U20" s="69"/>
      <c r="V20" s="69"/>
      <c r="W20" s="69"/>
      <c r="X20" s="73"/>
      <c r="Y20" s="69"/>
    </row>
    <row r="21" spans="2:25" x14ac:dyDescent="0.25">
      <c r="B21" s="73"/>
      <c r="C21" s="69"/>
      <c r="D21" s="73"/>
      <c r="E21" s="73"/>
      <c r="F21" s="73"/>
      <c r="G21" s="89"/>
      <c r="H21" s="89"/>
      <c r="I21" s="89"/>
      <c r="J21" s="89"/>
      <c r="K21" s="89"/>
      <c r="L21" s="94"/>
      <c r="M21" s="94"/>
      <c r="N21" s="94"/>
      <c r="O21" s="94"/>
      <c r="P21" s="69"/>
      <c r="Q21" s="69"/>
      <c r="R21" s="69"/>
      <c r="S21" s="69"/>
      <c r="T21" s="69"/>
      <c r="U21" s="69"/>
      <c r="V21" s="69"/>
      <c r="W21" s="69"/>
      <c r="X21" s="73"/>
      <c r="Y21" s="69"/>
    </row>
    <row r="22" spans="2:25" x14ac:dyDescent="0.25">
      <c r="B22" s="73"/>
      <c r="C22" s="69"/>
      <c r="D22" s="73"/>
      <c r="E22" s="73"/>
      <c r="F22" s="73"/>
      <c r="G22" s="89"/>
      <c r="H22" s="89"/>
      <c r="I22" s="89"/>
      <c r="J22" s="89"/>
      <c r="K22" s="89"/>
      <c r="L22" s="94"/>
      <c r="M22" s="94"/>
      <c r="N22" s="94"/>
      <c r="O22" s="94"/>
      <c r="P22" s="69"/>
      <c r="Q22" s="69"/>
      <c r="R22" s="69"/>
      <c r="S22" s="69"/>
      <c r="T22" s="69"/>
      <c r="U22" s="69"/>
      <c r="V22" s="69"/>
      <c r="W22" s="69"/>
      <c r="X22" s="73"/>
      <c r="Y22" s="69"/>
    </row>
    <row r="23" spans="2:25" x14ac:dyDescent="0.25">
      <c r="B23" s="73"/>
      <c r="C23" s="69"/>
      <c r="D23" s="73"/>
      <c r="E23" s="73"/>
      <c r="F23" s="73"/>
      <c r="G23" s="89"/>
      <c r="H23" s="89"/>
      <c r="I23" s="89"/>
      <c r="J23" s="89"/>
      <c r="K23" s="89"/>
      <c r="L23" s="94"/>
      <c r="M23" s="94"/>
      <c r="N23" s="94"/>
      <c r="O23" s="94"/>
      <c r="P23" s="69"/>
      <c r="Q23" s="69"/>
      <c r="R23" s="69"/>
      <c r="S23" s="69"/>
      <c r="T23" s="69"/>
      <c r="U23" s="69"/>
      <c r="V23" s="69"/>
      <c r="W23" s="69"/>
      <c r="X23" s="73"/>
      <c r="Y23" s="69"/>
    </row>
    <row r="24" spans="2:25" x14ac:dyDescent="0.25">
      <c r="B24" s="73"/>
      <c r="C24" s="69"/>
      <c r="D24" s="73"/>
      <c r="E24" s="73"/>
      <c r="F24" s="73"/>
      <c r="G24" s="89"/>
      <c r="H24" s="89"/>
      <c r="I24" s="89"/>
      <c r="J24" s="89"/>
      <c r="K24" s="89"/>
      <c r="L24" s="94"/>
      <c r="M24" s="94"/>
      <c r="N24" s="94"/>
      <c r="O24" s="94"/>
      <c r="P24" s="69"/>
      <c r="Q24" s="69"/>
      <c r="R24" s="69"/>
      <c r="S24" s="69"/>
      <c r="T24" s="69"/>
      <c r="U24" s="69"/>
      <c r="V24" s="69"/>
      <c r="W24" s="69"/>
      <c r="X24" s="73"/>
      <c r="Y24" s="69"/>
    </row>
    <row r="25" spans="2:25" x14ac:dyDescent="0.25">
      <c r="B25" s="73"/>
      <c r="C25" s="69"/>
      <c r="D25" s="73"/>
      <c r="E25" s="73"/>
      <c r="F25" s="73"/>
      <c r="G25" s="89"/>
      <c r="H25" s="89"/>
      <c r="I25" s="89"/>
      <c r="J25" s="89"/>
      <c r="K25" s="89"/>
      <c r="L25" s="94"/>
      <c r="M25" s="94"/>
      <c r="N25" s="94"/>
      <c r="O25" s="94"/>
      <c r="P25" s="69"/>
      <c r="Q25" s="69"/>
      <c r="R25" s="69"/>
      <c r="S25" s="69"/>
      <c r="T25" s="69"/>
      <c r="U25" s="69"/>
      <c r="V25" s="69"/>
      <c r="W25" s="69"/>
      <c r="X25" s="73"/>
      <c r="Y25" s="69"/>
    </row>
    <row r="26" spans="2:25" x14ac:dyDescent="0.25">
      <c r="B26" s="73"/>
      <c r="C26" s="69"/>
      <c r="D26" s="73"/>
      <c r="E26" s="73"/>
      <c r="F26" s="73"/>
      <c r="G26" s="89"/>
      <c r="H26" s="89"/>
      <c r="I26" s="89"/>
      <c r="J26" s="89"/>
      <c r="K26" s="89"/>
      <c r="L26" s="94"/>
      <c r="M26" s="94"/>
      <c r="N26" s="94"/>
      <c r="O26" s="94"/>
      <c r="P26" s="69"/>
      <c r="Q26" s="69"/>
      <c r="R26" s="69"/>
      <c r="S26" s="69"/>
      <c r="T26" s="69"/>
      <c r="U26" s="69"/>
      <c r="V26" s="69"/>
      <c r="W26" s="69"/>
      <c r="X26" s="73"/>
      <c r="Y26" s="69"/>
    </row>
    <row r="27" spans="2:25" x14ac:dyDescent="0.25">
      <c r="B27" s="73"/>
      <c r="C27" s="69"/>
      <c r="D27" s="73"/>
      <c r="E27" s="73"/>
      <c r="F27" s="73"/>
      <c r="G27" s="89"/>
      <c r="H27" s="89"/>
      <c r="I27" s="89"/>
      <c r="J27" s="89"/>
      <c r="K27" s="89"/>
      <c r="L27" s="94"/>
      <c r="M27" s="94"/>
      <c r="N27" s="94"/>
      <c r="O27" s="94"/>
      <c r="P27" s="69"/>
      <c r="Q27" s="69"/>
      <c r="R27" s="69"/>
      <c r="S27" s="69"/>
      <c r="T27" s="69"/>
      <c r="U27" s="69"/>
      <c r="V27" s="69"/>
      <c r="W27" s="69"/>
      <c r="X27" s="73"/>
      <c r="Y27" s="69"/>
    </row>
    <row r="28" spans="2:25" x14ac:dyDescent="0.25">
      <c r="B28" s="73"/>
      <c r="C28" s="69"/>
      <c r="D28" s="73"/>
      <c r="E28" s="73"/>
      <c r="F28" s="73"/>
      <c r="G28" s="89"/>
      <c r="H28" s="89"/>
      <c r="I28" s="89"/>
      <c r="J28" s="89"/>
      <c r="K28" s="89"/>
      <c r="L28" s="94"/>
      <c r="M28" s="94"/>
      <c r="N28" s="94"/>
      <c r="O28" s="94"/>
      <c r="P28" s="69"/>
      <c r="Q28" s="69"/>
      <c r="R28" s="69"/>
      <c r="S28" s="69"/>
      <c r="T28" s="69"/>
      <c r="U28" s="69"/>
      <c r="V28" s="69"/>
      <c r="W28" s="69"/>
      <c r="X28" s="73"/>
      <c r="Y28" s="69"/>
    </row>
    <row r="29" spans="2:25" x14ac:dyDescent="0.25">
      <c r="B29" s="73"/>
      <c r="C29" s="69"/>
      <c r="D29" s="73"/>
      <c r="E29" s="73"/>
      <c r="F29" s="73"/>
      <c r="G29" s="89"/>
      <c r="H29" s="89"/>
      <c r="I29" s="89"/>
      <c r="J29" s="89"/>
      <c r="K29" s="89"/>
      <c r="L29" s="94"/>
      <c r="M29" s="94"/>
      <c r="N29" s="94"/>
      <c r="O29" s="94"/>
      <c r="P29" s="69"/>
      <c r="Q29" s="69"/>
      <c r="R29" s="69"/>
      <c r="S29" s="69"/>
      <c r="T29" s="69"/>
      <c r="U29" s="69"/>
      <c r="V29" s="69"/>
      <c r="W29" s="69"/>
      <c r="X29" s="73"/>
      <c r="Y29" s="69"/>
    </row>
    <row r="30" spans="2:25" x14ac:dyDescent="0.25">
      <c r="B30" s="73"/>
      <c r="C30" s="69"/>
      <c r="D30" s="73"/>
      <c r="E30" s="73"/>
      <c r="F30" s="73"/>
      <c r="G30" s="89"/>
      <c r="H30" s="89"/>
      <c r="I30" s="89"/>
      <c r="J30" s="89"/>
      <c r="K30" s="89"/>
      <c r="L30" s="94"/>
      <c r="M30" s="94"/>
      <c r="N30" s="94"/>
      <c r="O30" s="94"/>
      <c r="P30" s="69"/>
      <c r="Q30" s="69"/>
      <c r="R30" s="69"/>
      <c r="S30" s="69"/>
      <c r="T30" s="69"/>
      <c r="U30" s="69"/>
      <c r="V30" s="69"/>
      <c r="W30" s="69"/>
      <c r="X30" s="73"/>
      <c r="Y30" s="69"/>
    </row>
    <row r="31" spans="2:25" x14ac:dyDescent="0.25">
      <c r="B31" s="75"/>
      <c r="C31" s="76"/>
      <c r="D31" s="75"/>
      <c r="E31" s="75"/>
      <c r="F31" s="75"/>
      <c r="G31" s="75"/>
      <c r="H31" s="75"/>
      <c r="I31" s="75"/>
      <c r="J31" s="75"/>
      <c r="K31" s="75"/>
      <c r="L31" s="75"/>
      <c r="M31" s="75"/>
      <c r="N31" s="75"/>
      <c r="O31" s="75"/>
      <c r="P31" s="75"/>
      <c r="Q31" s="75"/>
      <c r="R31" s="75"/>
      <c r="S31" s="75"/>
      <c r="T31" s="75"/>
      <c r="U31" s="75"/>
      <c r="V31" s="75"/>
      <c r="W31" s="75"/>
      <c r="X31" s="75"/>
      <c r="Y31" s="76"/>
    </row>
    <row r="32" spans="2:25" x14ac:dyDescent="0.25">
      <c r="B32" s="71"/>
      <c r="C32" s="72"/>
      <c r="D32" s="72"/>
      <c r="E32" s="72"/>
      <c r="F32" s="72"/>
      <c r="G32" s="72"/>
      <c r="H32" s="72"/>
      <c r="I32" s="72"/>
      <c r="J32" s="72"/>
      <c r="K32" s="72"/>
      <c r="L32" s="72"/>
      <c r="M32" s="72"/>
      <c r="N32" s="72"/>
      <c r="O32" s="72"/>
      <c r="P32" s="72"/>
      <c r="Q32" s="72"/>
      <c r="R32" s="72"/>
      <c r="S32" s="72"/>
      <c r="T32" s="72"/>
      <c r="U32" s="72"/>
      <c r="V32" s="72"/>
      <c r="W32" s="72"/>
      <c r="X32" s="71"/>
      <c r="Y32" s="72"/>
    </row>
    <row r="33" spans="2:25" x14ac:dyDescent="0.25">
      <c r="B33" s="71"/>
      <c r="C33" s="72"/>
      <c r="D33" s="72"/>
      <c r="E33" s="72"/>
      <c r="F33" s="72"/>
      <c r="G33" s="72"/>
      <c r="H33" s="72"/>
      <c r="I33" s="72"/>
      <c r="J33" s="72"/>
      <c r="K33" s="72"/>
      <c r="L33" s="72"/>
      <c r="M33" s="72"/>
      <c r="N33" s="72"/>
      <c r="O33" s="72"/>
      <c r="P33" s="72"/>
      <c r="Q33" s="72"/>
      <c r="R33" s="72"/>
      <c r="S33" s="72"/>
      <c r="T33" s="72"/>
      <c r="U33" s="72"/>
      <c r="V33" s="72"/>
      <c r="W33" s="72"/>
      <c r="X33" s="71"/>
      <c r="Y33" s="72"/>
    </row>
    <row r="34" spans="2:25" x14ac:dyDescent="0.25">
      <c r="B34" s="71"/>
      <c r="C34" s="72"/>
      <c r="D34" s="72"/>
      <c r="E34" s="72"/>
      <c r="F34" s="72"/>
      <c r="G34" s="72"/>
      <c r="H34" s="72"/>
      <c r="I34" s="72"/>
      <c r="J34" s="72"/>
      <c r="K34" s="72"/>
      <c r="L34" s="72"/>
      <c r="M34" s="72"/>
      <c r="N34" s="72"/>
      <c r="O34" s="72"/>
      <c r="P34" s="72"/>
      <c r="Q34" s="72"/>
      <c r="R34" s="72"/>
      <c r="S34" s="72"/>
      <c r="T34" s="72"/>
      <c r="U34" s="72"/>
      <c r="V34" s="72"/>
      <c r="W34" s="72"/>
      <c r="X34" s="71"/>
      <c r="Y34" s="72"/>
    </row>
    <row r="35" spans="2:25" x14ac:dyDescent="0.25">
      <c r="B35" s="71"/>
      <c r="C35" s="72"/>
      <c r="D35" s="72"/>
      <c r="E35" s="72"/>
      <c r="F35" s="72"/>
      <c r="G35" s="72"/>
      <c r="H35" s="72"/>
      <c r="I35" s="72"/>
      <c r="J35" s="72"/>
      <c r="K35" s="72"/>
      <c r="L35" s="72"/>
      <c r="M35" s="72"/>
      <c r="N35" s="72"/>
      <c r="O35" s="72"/>
      <c r="P35" s="72"/>
      <c r="Q35" s="72"/>
      <c r="R35" s="72"/>
      <c r="S35" s="72"/>
      <c r="T35" s="72"/>
      <c r="U35" s="72"/>
      <c r="V35" s="72"/>
      <c r="W35" s="72"/>
      <c r="X35" s="71"/>
      <c r="Y35" s="72"/>
    </row>
    <row r="36" spans="2:25" x14ac:dyDescent="0.25">
      <c r="B36" s="71"/>
      <c r="C36" s="72"/>
      <c r="D36" s="72"/>
      <c r="E36" s="72"/>
      <c r="F36" s="72"/>
      <c r="G36" s="72"/>
      <c r="H36" s="72"/>
      <c r="I36" s="72"/>
      <c r="J36" s="72"/>
      <c r="K36" s="72"/>
      <c r="L36" s="72"/>
      <c r="M36" s="72"/>
      <c r="N36" s="72"/>
      <c r="O36" s="72"/>
      <c r="P36" s="72"/>
      <c r="Q36" s="72"/>
      <c r="R36" s="72"/>
      <c r="S36" s="72"/>
      <c r="T36" s="72"/>
      <c r="U36" s="72"/>
      <c r="V36" s="72"/>
      <c r="W36" s="72"/>
      <c r="X36" s="71"/>
      <c r="Y36" s="72"/>
    </row>
    <row r="37" spans="2:25" x14ac:dyDescent="0.25">
      <c r="B37" s="71"/>
      <c r="C37" s="72"/>
      <c r="D37" s="72"/>
      <c r="E37" s="72"/>
      <c r="F37" s="72"/>
      <c r="G37" s="72"/>
      <c r="H37" s="72"/>
      <c r="I37" s="72"/>
      <c r="J37" s="72"/>
      <c r="K37" s="72"/>
      <c r="L37" s="72"/>
      <c r="M37" s="72"/>
      <c r="N37" s="72"/>
      <c r="O37" s="72"/>
      <c r="P37" s="72"/>
      <c r="Q37" s="72"/>
      <c r="R37" s="72"/>
      <c r="S37" s="72"/>
      <c r="T37" s="72"/>
      <c r="U37" s="72"/>
      <c r="V37" s="72"/>
      <c r="W37" s="72"/>
      <c r="X37" s="71"/>
      <c r="Y37" s="72"/>
    </row>
    <row r="38" spans="2:25" x14ac:dyDescent="0.25">
      <c r="B38" s="71"/>
      <c r="C38" s="72"/>
      <c r="D38" s="72"/>
      <c r="E38" s="72"/>
      <c r="F38" s="72"/>
      <c r="G38" s="72"/>
      <c r="H38" s="72"/>
      <c r="I38" s="72"/>
      <c r="J38" s="72"/>
      <c r="K38" s="72"/>
      <c r="L38" s="72"/>
      <c r="M38" s="72"/>
      <c r="N38" s="72"/>
      <c r="O38" s="72"/>
      <c r="P38" s="72"/>
      <c r="Q38" s="72"/>
      <c r="R38" s="72"/>
      <c r="S38" s="72"/>
      <c r="T38" s="72"/>
      <c r="U38" s="72"/>
      <c r="V38" s="72"/>
      <c r="W38" s="72"/>
      <c r="X38" s="71"/>
      <c r="Y38" s="72"/>
    </row>
    <row r="39" spans="2:25" x14ac:dyDescent="0.25">
      <c r="B39" s="71"/>
      <c r="C39" s="72"/>
      <c r="D39" s="72"/>
      <c r="E39" s="72"/>
      <c r="F39" s="72"/>
      <c r="G39" s="72"/>
      <c r="H39" s="72"/>
      <c r="I39" s="72"/>
      <c r="J39" s="72"/>
      <c r="K39" s="72"/>
      <c r="L39" s="72"/>
      <c r="M39" s="72"/>
      <c r="N39" s="72"/>
      <c r="O39" s="72"/>
      <c r="P39" s="72"/>
      <c r="Q39" s="72"/>
      <c r="R39" s="72"/>
      <c r="S39" s="72"/>
      <c r="T39" s="72"/>
      <c r="U39" s="72"/>
      <c r="V39" s="72"/>
      <c r="W39" s="72"/>
      <c r="X39" s="71"/>
      <c r="Y39" s="72"/>
    </row>
    <row r="40" spans="2:25" x14ac:dyDescent="0.25">
      <c r="B40" s="71"/>
      <c r="C40" s="72"/>
      <c r="D40" s="72"/>
      <c r="E40" s="72"/>
      <c r="F40" s="72"/>
      <c r="G40" s="72"/>
      <c r="H40" s="72"/>
      <c r="I40" s="72"/>
      <c r="J40" s="72"/>
      <c r="K40" s="72"/>
      <c r="L40" s="72"/>
      <c r="M40" s="72"/>
      <c r="N40" s="72"/>
      <c r="O40" s="72"/>
      <c r="P40" s="72"/>
      <c r="Q40" s="72"/>
      <c r="R40" s="72"/>
      <c r="S40" s="72"/>
      <c r="T40" s="72"/>
      <c r="U40" s="72"/>
      <c r="V40" s="72"/>
      <c r="W40" s="72"/>
      <c r="X40" s="71"/>
      <c r="Y40" s="72"/>
    </row>
    <row r="41" spans="2:25" x14ac:dyDescent="0.25">
      <c r="B41" s="71"/>
      <c r="C41" s="72"/>
      <c r="D41" s="72"/>
      <c r="E41" s="72"/>
      <c r="F41" s="72"/>
      <c r="G41" s="72"/>
      <c r="H41" s="72"/>
      <c r="I41" s="72"/>
      <c r="J41" s="72"/>
      <c r="K41" s="72"/>
      <c r="L41" s="72"/>
      <c r="M41" s="72"/>
      <c r="N41" s="72"/>
      <c r="O41" s="72"/>
      <c r="P41" s="72"/>
      <c r="Q41" s="72"/>
      <c r="R41" s="72"/>
      <c r="S41" s="72"/>
      <c r="T41" s="72"/>
      <c r="U41" s="72"/>
      <c r="V41" s="72"/>
      <c r="W41" s="72"/>
      <c r="X41" s="71"/>
      <c r="Y41" s="72"/>
    </row>
    <row r="42" spans="2:25" x14ac:dyDescent="0.25">
      <c r="B42" s="71"/>
      <c r="C42" s="72"/>
      <c r="D42" s="72"/>
      <c r="E42" s="72"/>
      <c r="F42" s="72"/>
      <c r="G42" s="72"/>
      <c r="H42" s="72"/>
      <c r="I42" s="72"/>
      <c r="J42" s="72"/>
      <c r="K42" s="72"/>
      <c r="L42" s="72"/>
      <c r="M42" s="72"/>
      <c r="N42" s="72"/>
      <c r="O42" s="72"/>
      <c r="P42" s="72"/>
      <c r="Q42" s="72"/>
      <c r="R42" s="72"/>
      <c r="S42" s="72"/>
      <c r="T42" s="72"/>
      <c r="U42" s="72"/>
      <c r="V42" s="72"/>
      <c r="W42" s="72"/>
      <c r="X42" s="71"/>
      <c r="Y42" s="72"/>
    </row>
    <row r="43" spans="2:25" x14ac:dyDescent="0.25">
      <c r="B43" s="71"/>
      <c r="C43" s="72"/>
      <c r="D43" s="72"/>
      <c r="E43" s="72"/>
      <c r="F43" s="72"/>
      <c r="G43" s="72"/>
      <c r="H43" s="72"/>
      <c r="I43" s="72"/>
      <c r="J43" s="72"/>
      <c r="K43" s="72"/>
      <c r="L43" s="72"/>
      <c r="M43" s="72"/>
      <c r="N43" s="72"/>
      <c r="O43" s="72"/>
      <c r="P43" s="72"/>
      <c r="Q43" s="72"/>
      <c r="R43" s="72"/>
      <c r="S43" s="72"/>
      <c r="T43" s="72"/>
      <c r="U43" s="72"/>
      <c r="V43" s="72"/>
      <c r="W43" s="72"/>
      <c r="X43" s="71"/>
      <c r="Y43" s="72"/>
    </row>
    <row r="44" spans="2:25" x14ac:dyDescent="0.25">
      <c r="B44" s="71"/>
      <c r="C44" s="72"/>
      <c r="D44" s="72"/>
      <c r="E44" s="72"/>
      <c r="F44" s="72"/>
      <c r="G44" s="72"/>
      <c r="H44" s="72"/>
      <c r="I44" s="72"/>
      <c r="J44" s="72"/>
      <c r="K44" s="72"/>
      <c r="L44" s="72"/>
      <c r="M44" s="72"/>
      <c r="N44" s="72"/>
      <c r="O44" s="72"/>
      <c r="P44" s="72"/>
      <c r="Q44" s="72"/>
      <c r="R44" s="72"/>
      <c r="S44" s="72"/>
      <c r="T44" s="72"/>
      <c r="U44" s="72"/>
      <c r="V44" s="72"/>
      <c r="W44" s="72"/>
      <c r="X44" s="71"/>
      <c r="Y44" s="72"/>
    </row>
    <row r="45" spans="2:25" x14ac:dyDescent="0.25">
      <c r="B45" s="71"/>
      <c r="C45" s="72"/>
      <c r="D45" s="72"/>
      <c r="E45" s="72"/>
      <c r="F45" s="72"/>
      <c r="G45" s="72"/>
      <c r="H45" s="72"/>
      <c r="I45" s="72"/>
      <c r="J45" s="72"/>
      <c r="K45" s="72"/>
      <c r="L45" s="72"/>
      <c r="M45" s="72"/>
      <c r="N45" s="72"/>
      <c r="O45" s="72"/>
      <c r="P45" s="72"/>
      <c r="Q45" s="72"/>
      <c r="R45" s="72"/>
      <c r="S45" s="72"/>
      <c r="T45" s="72"/>
      <c r="U45" s="72"/>
      <c r="V45" s="72"/>
      <c r="W45" s="72"/>
      <c r="X45" s="71"/>
      <c r="Y45" s="72"/>
    </row>
    <row r="46" spans="2:25" x14ac:dyDescent="0.25">
      <c r="B46" s="71"/>
      <c r="C46" s="72"/>
      <c r="D46" s="72"/>
      <c r="E46" s="72"/>
      <c r="F46" s="72"/>
      <c r="G46" s="72"/>
      <c r="H46" s="72"/>
      <c r="I46" s="72"/>
      <c r="J46" s="72"/>
      <c r="K46" s="72"/>
      <c r="L46" s="72"/>
      <c r="M46" s="72"/>
      <c r="N46" s="72"/>
      <c r="O46" s="72"/>
      <c r="P46" s="72"/>
      <c r="Q46" s="72"/>
      <c r="R46" s="72"/>
      <c r="S46" s="72"/>
      <c r="T46" s="72"/>
      <c r="U46" s="72"/>
      <c r="V46" s="72"/>
      <c r="W46" s="72"/>
      <c r="X46" s="71"/>
      <c r="Y46" s="72"/>
    </row>
    <row r="47" spans="2:25" x14ac:dyDescent="0.25">
      <c r="B47" s="71"/>
      <c r="C47" s="72"/>
      <c r="D47" s="72"/>
      <c r="E47" s="72"/>
      <c r="F47" s="72"/>
      <c r="G47" s="72"/>
      <c r="H47" s="72"/>
      <c r="I47" s="72"/>
      <c r="J47" s="72"/>
      <c r="K47" s="72"/>
      <c r="L47" s="72"/>
      <c r="M47" s="72"/>
      <c r="N47" s="72"/>
      <c r="O47" s="72"/>
      <c r="P47" s="72"/>
      <c r="Q47" s="72"/>
      <c r="R47" s="72"/>
      <c r="S47" s="72"/>
      <c r="T47" s="72"/>
      <c r="U47" s="72"/>
      <c r="V47" s="72"/>
      <c r="W47" s="72"/>
      <c r="X47" s="71"/>
      <c r="Y47" s="72"/>
    </row>
    <row r="48" spans="2:25" x14ac:dyDescent="0.25">
      <c r="B48" s="71"/>
      <c r="C48" s="72"/>
      <c r="D48" s="72"/>
      <c r="E48" s="72"/>
      <c r="F48" s="72"/>
      <c r="G48" s="72"/>
      <c r="H48" s="72"/>
      <c r="I48" s="72"/>
      <c r="J48" s="72"/>
      <c r="K48" s="72"/>
      <c r="L48" s="72"/>
      <c r="M48" s="72"/>
      <c r="N48" s="72"/>
      <c r="O48" s="72"/>
      <c r="P48" s="72"/>
      <c r="Q48" s="72"/>
      <c r="R48" s="72"/>
      <c r="S48" s="72"/>
      <c r="T48" s="72"/>
      <c r="U48" s="72"/>
      <c r="V48" s="72"/>
      <c r="W48" s="72"/>
      <c r="X48" s="71"/>
      <c r="Y48" s="72"/>
    </row>
    <row r="49" spans="2:25" x14ac:dyDescent="0.25">
      <c r="B49" s="71"/>
      <c r="C49" s="72"/>
      <c r="D49" s="72"/>
      <c r="E49" s="72"/>
      <c r="F49" s="72"/>
      <c r="G49" s="72"/>
      <c r="H49" s="72"/>
      <c r="I49" s="72"/>
      <c r="J49" s="72"/>
      <c r="K49" s="72"/>
      <c r="L49" s="72"/>
      <c r="M49" s="72"/>
      <c r="N49" s="72"/>
      <c r="O49" s="72"/>
      <c r="P49" s="72"/>
      <c r="Q49" s="72"/>
      <c r="R49" s="72"/>
      <c r="S49" s="72"/>
      <c r="T49" s="72"/>
      <c r="U49" s="72"/>
      <c r="V49" s="72"/>
      <c r="W49" s="72"/>
      <c r="X49" s="71"/>
      <c r="Y49" s="72"/>
    </row>
    <row r="50" spans="2:25" x14ac:dyDescent="0.25">
      <c r="B50" s="71"/>
      <c r="C50" s="72"/>
      <c r="D50" s="72"/>
      <c r="E50" s="72"/>
      <c r="F50" s="72"/>
      <c r="G50" s="72"/>
      <c r="H50" s="72"/>
      <c r="I50" s="72"/>
      <c r="J50" s="72"/>
      <c r="K50" s="72"/>
      <c r="L50" s="72"/>
      <c r="M50" s="72"/>
      <c r="N50" s="72"/>
      <c r="O50" s="72"/>
      <c r="P50" s="72"/>
      <c r="Q50" s="72"/>
      <c r="R50" s="72"/>
      <c r="S50" s="72"/>
      <c r="T50" s="72"/>
      <c r="U50" s="72"/>
      <c r="V50" s="72"/>
      <c r="W50" s="72"/>
      <c r="X50" s="71"/>
      <c r="Y50" s="72"/>
    </row>
    <row r="51" spans="2:25" x14ac:dyDescent="0.25">
      <c r="B51" s="71"/>
      <c r="C51" s="72"/>
      <c r="D51" s="72"/>
      <c r="E51" s="72"/>
      <c r="F51" s="72"/>
      <c r="G51" s="72"/>
      <c r="H51" s="72"/>
      <c r="I51" s="72"/>
      <c r="J51" s="72"/>
      <c r="K51" s="72"/>
      <c r="L51" s="72"/>
      <c r="M51" s="72"/>
      <c r="N51" s="72"/>
      <c r="O51" s="72"/>
      <c r="P51" s="72"/>
      <c r="Q51" s="72"/>
      <c r="R51" s="72"/>
      <c r="S51" s="72"/>
      <c r="T51" s="72"/>
      <c r="U51" s="72"/>
      <c r="V51" s="72"/>
      <c r="W51" s="72"/>
      <c r="X51" s="71"/>
      <c r="Y51" s="72"/>
    </row>
    <row r="52" spans="2:25" x14ac:dyDescent="0.25">
      <c r="B52" s="71"/>
      <c r="C52" s="72"/>
      <c r="D52" s="72"/>
      <c r="E52" s="72"/>
      <c r="F52" s="72"/>
      <c r="G52" s="72"/>
      <c r="H52" s="72"/>
      <c r="I52" s="72"/>
      <c r="J52" s="72"/>
      <c r="K52" s="72"/>
      <c r="L52" s="72"/>
      <c r="M52" s="72"/>
      <c r="N52" s="72"/>
      <c r="O52" s="72"/>
      <c r="P52" s="72"/>
      <c r="Q52" s="72"/>
      <c r="R52" s="72"/>
      <c r="S52" s="72"/>
      <c r="T52" s="72"/>
      <c r="U52" s="72"/>
      <c r="V52" s="72"/>
      <c r="W52" s="72"/>
      <c r="X52" s="71"/>
      <c r="Y52" s="72"/>
    </row>
    <row r="53" spans="2:25" x14ac:dyDescent="0.25">
      <c r="B53" s="71"/>
      <c r="C53" s="72"/>
      <c r="D53" s="72"/>
      <c r="E53" s="72"/>
      <c r="F53" s="72"/>
      <c r="G53" s="72"/>
      <c r="H53" s="72"/>
      <c r="I53" s="72"/>
      <c r="J53" s="72"/>
      <c r="K53" s="72"/>
      <c r="L53" s="72"/>
      <c r="M53" s="72"/>
      <c r="N53" s="72"/>
      <c r="O53" s="72"/>
      <c r="P53" s="72"/>
      <c r="Q53" s="72"/>
      <c r="R53" s="72"/>
      <c r="S53" s="72"/>
      <c r="T53" s="72"/>
      <c r="U53" s="72"/>
      <c r="V53" s="72"/>
      <c r="W53" s="72"/>
      <c r="X53" s="71"/>
      <c r="Y53" s="72"/>
    </row>
    <row r="54" spans="2:25" x14ac:dyDescent="0.25">
      <c r="B54" s="71"/>
      <c r="C54" s="72"/>
      <c r="D54" s="72"/>
      <c r="E54" s="72"/>
      <c r="F54" s="72"/>
      <c r="G54" s="72"/>
      <c r="H54" s="72"/>
      <c r="I54" s="72"/>
      <c r="J54" s="72"/>
      <c r="K54" s="72"/>
      <c r="L54" s="72"/>
      <c r="M54" s="72"/>
      <c r="N54" s="72"/>
      <c r="O54" s="72"/>
      <c r="P54" s="72"/>
      <c r="Q54" s="72"/>
      <c r="R54" s="72"/>
      <c r="S54" s="72"/>
      <c r="T54" s="72"/>
      <c r="U54" s="72"/>
      <c r="V54" s="72"/>
      <c r="W54" s="72"/>
      <c r="X54" s="71"/>
      <c r="Y54" s="72"/>
    </row>
    <row r="55" spans="2:25" x14ac:dyDescent="0.25">
      <c r="B55" s="71"/>
      <c r="C55" s="72"/>
      <c r="D55" s="72"/>
      <c r="E55" s="72"/>
      <c r="F55" s="72"/>
      <c r="G55" s="72"/>
      <c r="H55" s="72"/>
      <c r="I55" s="72"/>
      <c r="J55" s="72"/>
      <c r="K55" s="72"/>
      <c r="L55" s="72"/>
      <c r="M55" s="72"/>
      <c r="N55" s="72"/>
      <c r="O55" s="72"/>
      <c r="P55" s="72"/>
      <c r="Q55" s="72"/>
      <c r="R55" s="72"/>
      <c r="S55" s="72"/>
      <c r="T55" s="72"/>
      <c r="U55" s="72"/>
      <c r="V55" s="72"/>
      <c r="W55" s="72"/>
      <c r="X55" s="71"/>
      <c r="Y55" s="72"/>
    </row>
    <row r="56" spans="2:25" x14ac:dyDescent="0.25">
      <c r="B56" s="71"/>
      <c r="C56" s="72"/>
      <c r="D56" s="72"/>
      <c r="E56" s="72"/>
      <c r="F56" s="72"/>
      <c r="G56" s="72"/>
      <c r="H56" s="72"/>
      <c r="I56" s="72"/>
      <c r="J56" s="72"/>
      <c r="K56" s="72"/>
      <c r="L56" s="72"/>
      <c r="M56" s="72"/>
      <c r="N56" s="72"/>
      <c r="O56" s="72"/>
      <c r="P56" s="72"/>
      <c r="Q56" s="72"/>
      <c r="R56" s="72"/>
      <c r="S56" s="72"/>
      <c r="T56" s="72"/>
      <c r="U56" s="72"/>
      <c r="V56" s="72"/>
      <c r="W56" s="72"/>
      <c r="X56" s="71"/>
      <c r="Y56" s="72"/>
    </row>
    <row r="57" spans="2:25" x14ac:dyDescent="0.25">
      <c r="B57" s="71"/>
      <c r="C57" s="72"/>
      <c r="D57" s="72"/>
      <c r="E57" s="72"/>
      <c r="F57" s="72"/>
      <c r="G57" s="72"/>
      <c r="H57" s="72"/>
      <c r="I57" s="72"/>
      <c r="J57" s="72"/>
      <c r="K57" s="72"/>
      <c r="L57" s="72"/>
      <c r="M57" s="72"/>
      <c r="N57" s="72"/>
      <c r="O57" s="72"/>
      <c r="P57" s="72"/>
      <c r="Q57" s="72"/>
      <c r="R57" s="72"/>
      <c r="S57" s="72"/>
      <c r="T57" s="72"/>
      <c r="U57" s="72"/>
      <c r="V57" s="72"/>
      <c r="W57" s="72"/>
      <c r="X57" s="71"/>
      <c r="Y57" s="72"/>
    </row>
    <row r="58" spans="2:25" x14ac:dyDescent="0.25">
      <c r="B58" s="71"/>
      <c r="C58" s="72"/>
      <c r="D58" s="72"/>
      <c r="E58" s="72"/>
      <c r="F58" s="72"/>
      <c r="G58" s="72"/>
      <c r="H58" s="72"/>
      <c r="I58" s="72"/>
      <c r="J58" s="72"/>
      <c r="K58" s="72"/>
      <c r="L58" s="72"/>
      <c r="M58" s="72"/>
      <c r="N58" s="72"/>
      <c r="O58" s="72"/>
      <c r="P58" s="72"/>
      <c r="Q58" s="72"/>
      <c r="R58" s="72"/>
      <c r="S58" s="72"/>
      <c r="T58" s="72"/>
      <c r="U58" s="72"/>
      <c r="V58" s="72"/>
      <c r="W58" s="72"/>
      <c r="X58" s="71"/>
      <c r="Y58" s="72"/>
    </row>
    <row r="59" spans="2:25" x14ac:dyDescent="0.25">
      <c r="B59" s="71"/>
      <c r="C59" s="72"/>
      <c r="D59" s="72"/>
      <c r="E59" s="72"/>
      <c r="F59" s="72"/>
      <c r="G59" s="72"/>
      <c r="H59" s="72"/>
      <c r="I59" s="72"/>
      <c r="J59" s="72"/>
      <c r="K59" s="72"/>
      <c r="L59" s="72"/>
      <c r="M59" s="72"/>
      <c r="N59" s="72"/>
      <c r="O59" s="72"/>
      <c r="P59" s="72"/>
      <c r="Q59" s="72"/>
      <c r="R59" s="72"/>
      <c r="S59" s="72"/>
      <c r="T59" s="72"/>
      <c r="U59" s="72"/>
      <c r="V59" s="72"/>
      <c r="W59" s="72"/>
      <c r="X59" s="71"/>
      <c r="Y59" s="72"/>
    </row>
    <row r="60" spans="2:25" x14ac:dyDescent="0.25">
      <c r="B60" s="71"/>
      <c r="C60" s="72"/>
      <c r="D60" s="72"/>
      <c r="E60" s="72"/>
      <c r="F60" s="72"/>
      <c r="G60" s="72"/>
      <c r="H60" s="72"/>
      <c r="I60" s="72"/>
      <c r="J60" s="72"/>
      <c r="K60" s="72"/>
      <c r="L60" s="72"/>
      <c r="M60" s="72"/>
      <c r="N60" s="72"/>
      <c r="O60" s="72"/>
      <c r="P60" s="72"/>
      <c r="Q60" s="72"/>
      <c r="R60" s="72"/>
      <c r="S60" s="72"/>
      <c r="T60" s="72"/>
      <c r="U60" s="72"/>
      <c r="V60" s="72"/>
      <c r="W60" s="72"/>
      <c r="X60" s="71"/>
      <c r="Y60" s="72"/>
    </row>
    <row r="61" spans="2:25" x14ac:dyDescent="0.25">
      <c r="B61" s="71"/>
      <c r="C61" s="72"/>
      <c r="D61" s="72"/>
      <c r="E61" s="72"/>
      <c r="F61" s="72"/>
      <c r="G61" s="72"/>
      <c r="H61" s="72"/>
      <c r="I61" s="72"/>
      <c r="J61" s="72"/>
      <c r="K61" s="72"/>
      <c r="L61" s="72"/>
      <c r="M61" s="72"/>
      <c r="N61" s="72"/>
      <c r="O61" s="72"/>
      <c r="P61" s="72"/>
      <c r="Q61" s="72"/>
      <c r="R61" s="72"/>
      <c r="S61" s="72"/>
      <c r="T61" s="72"/>
      <c r="U61" s="72"/>
      <c r="V61" s="72"/>
      <c r="W61" s="72"/>
      <c r="X61" s="71"/>
      <c r="Y61" s="72"/>
    </row>
    <row r="62" spans="2:25" x14ac:dyDescent="0.25">
      <c r="B62" s="71"/>
      <c r="C62" s="72"/>
      <c r="D62" s="72"/>
      <c r="E62" s="72"/>
      <c r="F62" s="72"/>
      <c r="G62" s="72"/>
      <c r="H62" s="72"/>
      <c r="I62" s="72"/>
      <c r="J62" s="72"/>
      <c r="K62" s="72"/>
      <c r="L62" s="72"/>
      <c r="M62" s="72"/>
      <c r="N62" s="72"/>
      <c r="O62" s="72"/>
      <c r="P62" s="72"/>
      <c r="Q62" s="72"/>
      <c r="R62" s="72"/>
      <c r="S62" s="72"/>
      <c r="T62" s="72"/>
      <c r="U62" s="72"/>
      <c r="V62" s="72"/>
      <c r="W62" s="72"/>
      <c r="X62" s="71"/>
      <c r="Y62" s="72"/>
    </row>
    <row r="63" spans="2:25" x14ac:dyDescent="0.25">
      <c r="B63" s="71"/>
      <c r="C63" s="72"/>
      <c r="D63" s="72"/>
      <c r="E63" s="72"/>
      <c r="F63" s="72"/>
      <c r="G63" s="72"/>
      <c r="H63" s="72"/>
      <c r="I63" s="72"/>
      <c r="J63" s="72"/>
      <c r="K63" s="72"/>
      <c r="L63" s="72"/>
      <c r="M63" s="72"/>
      <c r="N63" s="72"/>
      <c r="O63" s="72"/>
      <c r="P63" s="72"/>
      <c r="Q63" s="72"/>
      <c r="R63" s="72"/>
      <c r="S63" s="72"/>
      <c r="T63" s="72"/>
      <c r="U63" s="72"/>
      <c r="V63" s="72"/>
      <c r="W63" s="72"/>
      <c r="X63" s="71"/>
      <c r="Y63" s="72"/>
    </row>
    <row r="64" spans="2:25" x14ac:dyDescent="0.25">
      <c r="B64" s="71"/>
      <c r="C64" s="72"/>
      <c r="D64" s="72"/>
      <c r="E64" s="72"/>
      <c r="F64" s="72"/>
      <c r="G64" s="72"/>
      <c r="H64" s="72"/>
      <c r="I64" s="72"/>
      <c r="J64" s="72"/>
      <c r="K64" s="72"/>
      <c r="L64" s="72"/>
      <c r="M64" s="72"/>
      <c r="N64" s="72"/>
      <c r="O64" s="72"/>
      <c r="P64" s="72"/>
      <c r="Q64" s="72"/>
      <c r="R64" s="72"/>
      <c r="S64" s="72"/>
      <c r="T64" s="72"/>
      <c r="U64" s="72"/>
      <c r="V64" s="72"/>
      <c r="W64" s="72"/>
      <c r="X64" s="71"/>
      <c r="Y64" s="72"/>
    </row>
  </sheetData>
  <mergeCells count="4">
    <mergeCell ref="E8:E9"/>
    <mergeCell ref="F8:F13"/>
    <mergeCell ref="Y8:Y13"/>
    <mergeCell ref="E10:E11"/>
  </mergeCell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view="pageBreakPreview" zoomScale="60" zoomScaleNormal="100" zoomScalePageLayoutView="90" workbookViewId="0">
      <selection activeCell="C5" sqref="C5"/>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48</v>
      </c>
      <c r="C2" s="17" t="str">
        <f>IF('Quarterly Submission Guide'!$D$20 = "", "",'Quarterly Submission Guide'!$D$20)</f>
        <v>PacifiCorp</v>
      </c>
    </row>
    <row r="3" spans="2:23" x14ac:dyDescent="0.25">
      <c r="B3" s="15" t="s">
        <v>56</v>
      </c>
      <c r="C3" s="13">
        <v>4</v>
      </c>
    </row>
    <row r="4" spans="2:23" ht="15.75" thickBot="1" x14ac:dyDescent="0.3">
      <c r="B4" s="16" t="s">
        <v>54</v>
      </c>
      <c r="C4" s="28">
        <v>44588</v>
      </c>
    </row>
    <row r="5" spans="2:23" x14ac:dyDescent="0.25">
      <c r="N5" s="56" t="s">
        <v>58</v>
      </c>
    </row>
    <row r="6" spans="2:23" ht="18" customHeight="1" x14ac:dyDescent="0.25">
      <c r="B6" s="3" t="s">
        <v>255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x14ac:dyDescent="0.25">
      <c r="B8" s="35" t="s">
        <v>256</v>
      </c>
      <c r="C8" s="9" t="s">
        <v>66</v>
      </c>
      <c r="D8" s="12" t="s">
        <v>257</v>
      </c>
      <c r="E8" s="88" t="s">
        <v>192</v>
      </c>
      <c r="F8" s="88" t="s">
        <v>192</v>
      </c>
      <c r="G8" s="88" t="s">
        <v>192</v>
      </c>
      <c r="H8" s="88" t="s">
        <v>192</v>
      </c>
      <c r="I8" s="88">
        <v>0</v>
      </c>
      <c r="J8" s="93">
        <v>0</v>
      </c>
      <c r="K8" s="93">
        <v>0</v>
      </c>
      <c r="L8" s="93">
        <v>0</v>
      </c>
      <c r="M8" s="93">
        <v>0</v>
      </c>
      <c r="N8" s="93">
        <v>0</v>
      </c>
      <c r="O8" s="93">
        <v>0</v>
      </c>
      <c r="P8" s="93">
        <v>0</v>
      </c>
      <c r="Q8" s="66">
        <v>0</v>
      </c>
      <c r="R8" s="68"/>
      <c r="S8" s="68"/>
      <c r="T8" s="68"/>
      <c r="U8" s="68"/>
      <c r="V8" s="11" t="s">
        <v>258</v>
      </c>
      <c r="W8" s="68"/>
    </row>
    <row r="9" spans="2:23" x14ac:dyDescent="0.25">
      <c r="B9" s="36"/>
      <c r="C9" s="10" t="s">
        <v>70</v>
      </c>
      <c r="D9" s="12" t="s">
        <v>259</v>
      </c>
      <c r="E9" s="89" t="s">
        <v>192</v>
      </c>
      <c r="F9" s="89" t="s">
        <v>192</v>
      </c>
      <c r="G9" s="89" t="s">
        <v>192</v>
      </c>
      <c r="H9" s="89" t="s">
        <v>192</v>
      </c>
      <c r="I9" s="89">
        <v>0</v>
      </c>
      <c r="J9" s="94">
        <v>0</v>
      </c>
      <c r="K9" s="94">
        <v>0</v>
      </c>
      <c r="L9" s="94">
        <v>0</v>
      </c>
      <c r="M9" s="94">
        <v>0</v>
      </c>
      <c r="N9" s="94">
        <v>0</v>
      </c>
      <c r="O9" s="94">
        <v>0</v>
      </c>
      <c r="P9" s="94">
        <v>0</v>
      </c>
      <c r="Q9" s="67">
        <v>0</v>
      </c>
      <c r="R9" s="69"/>
      <c r="S9" s="69"/>
      <c r="T9" s="69"/>
      <c r="U9" s="69"/>
      <c r="V9" s="12" t="s">
        <v>258</v>
      </c>
      <c r="W9" s="69"/>
    </row>
    <row r="10" spans="2:23" x14ac:dyDescent="0.25">
      <c r="B10" s="36"/>
      <c r="C10" s="10" t="s">
        <v>72</v>
      </c>
      <c r="D10" s="12" t="s">
        <v>260</v>
      </c>
      <c r="E10" s="89" t="s">
        <v>192</v>
      </c>
      <c r="F10" s="89" t="s">
        <v>192</v>
      </c>
      <c r="G10" s="89" t="s">
        <v>192</v>
      </c>
      <c r="H10" s="89" t="s">
        <v>192</v>
      </c>
      <c r="I10" s="89">
        <v>0</v>
      </c>
      <c r="J10" s="94">
        <v>0</v>
      </c>
      <c r="K10" s="94">
        <v>0</v>
      </c>
      <c r="L10" s="94">
        <v>0</v>
      </c>
      <c r="M10" s="94">
        <v>0</v>
      </c>
      <c r="N10" s="94">
        <v>0</v>
      </c>
      <c r="O10" s="94">
        <v>0</v>
      </c>
      <c r="P10" s="94">
        <v>0</v>
      </c>
      <c r="Q10" s="67">
        <v>0</v>
      </c>
      <c r="R10" s="69"/>
      <c r="S10" s="69"/>
      <c r="T10" s="69"/>
      <c r="U10" s="69"/>
      <c r="V10" s="12" t="s">
        <v>258</v>
      </c>
      <c r="W10" s="69"/>
    </row>
    <row r="11" spans="2:23" x14ac:dyDescent="0.25">
      <c r="B11" s="36"/>
      <c r="C11" s="10" t="s">
        <v>74</v>
      </c>
      <c r="D11" s="12" t="s">
        <v>261</v>
      </c>
      <c r="E11" s="89" t="s">
        <v>192</v>
      </c>
      <c r="F11" s="89" t="s">
        <v>192</v>
      </c>
      <c r="G11" s="89" t="s">
        <v>192</v>
      </c>
      <c r="H11" s="89" t="s">
        <v>192</v>
      </c>
      <c r="I11" s="89">
        <v>0</v>
      </c>
      <c r="J11" s="94">
        <v>0</v>
      </c>
      <c r="K11" s="94">
        <v>0</v>
      </c>
      <c r="L11" s="94">
        <v>0</v>
      </c>
      <c r="M11" s="94">
        <v>0</v>
      </c>
      <c r="N11" s="94">
        <v>0</v>
      </c>
      <c r="O11" s="94">
        <v>0</v>
      </c>
      <c r="P11" s="94">
        <v>0</v>
      </c>
      <c r="Q11" s="67">
        <v>0</v>
      </c>
      <c r="R11" s="69"/>
      <c r="S11" s="69"/>
      <c r="T11" s="69"/>
      <c r="U11" s="69"/>
      <c r="V11" s="12" t="s">
        <v>258</v>
      </c>
      <c r="W11" s="69"/>
    </row>
    <row r="12" spans="2:23" x14ac:dyDescent="0.25">
      <c r="B12" s="36"/>
      <c r="C12" s="10" t="s">
        <v>77</v>
      </c>
      <c r="D12" s="12" t="s">
        <v>262</v>
      </c>
      <c r="E12" s="89" t="s">
        <v>192</v>
      </c>
      <c r="F12" s="89" t="s">
        <v>192</v>
      </c>
      <c r="G12" s="89" t="s">
        <v>192</v>
      </c>
      <c r="H12" s="89" t="s">
        <v>192</v>
      </c>
      <c r="I12" s="89">
        <v>0</v>
      </c>
      <c r="J12" s="94">
        <v>0</v>
      </c>
      <c r="K12" s="94">
        <v>0</v>
      </c>
      <c r="L12" s="94">
        <v>0</v>
      </c>
      <c r="M12" s="94">
        <v>0</v>
      </c>
      <c r="N12" s="94">
        <v>0</v>
      </c>
      <c r="O12" s="94">
        <v>0</v>
      </c>
      <c r="P12" s="94">
        <v>0</v>
      </c>
      <c r="Q12" s="67">
        <v>0</v>
      </c>
      <c r="R12" s="69"/>
      <c r="S12" s="69"/>
      <c r="T12" s="69"/>
      <c r="U12" s="69"/>
      <c r="V12" s="12" t="s">
        <v>258</v>
      </c>
      <c r="W12" s="69"/>
    </row>
    <row r="13" spans="2:23" x14ac:dyDescent="0.25">
      <c r="B13" s="36" t="s">
        <v>263</v>
      </c>
      <c r="C13" s="10" t="s">
        <v>169</v>
      </c>
      <c r="D13" s="12" t="s">
        <v>264</v>
      </c>
      <c r="E13" s="89" t="s">
        <v>192</v>
      </c>
      <c r="F13" s="89" t="s">
        <v>192</v>
      </c>
      <c r="G13" s="89" t="s">
        <v>192</v>
      </c>
      <c r="H13" s="89" t="s">
        <v>192</v>
      </c>
      <c r="I13" s="89">
        <v>0</v>
      </c>
      <c r="J13" s="94">
        <v>0</v>
      </c>
      <c r="K13" s="94">
        <v>0</v>
      </c>
      <c r="L13" s="94">
        <v>0</v>
      </c>
      <c r="M13" s="94">
        <v>0</v>
      </c>
      <c r="N13" s="94">
        <v>0</v>
      </c>
      <c r="O13" s="94">
        <v>0</v>
      </c>
      <c r="P13" s="94">
        <v>0</v>
      </c>
      <c r="Q13" s="67">
        <v>0</v>
      </c>
      <c r="R13" s="69"/>
      <c r="S13" s="69"/>
      <c r="T13" s="69"/>
      <c r="U13" s="69"/>
      <c r="V13" s="12" t="s">
        <v>258</v>
      </c>
      <c r="W13" s="69"/>
    </row>
    <row r="14" spans="2:23" x14ac:dyDescent="0.25">
      <c r="B14" s="36"/>
      <c r="C14" s="10" t="s">
        <v>171</v>
      </c>
      <c r="D14" s="12" t="s">
        <v>265</v>
      </c>
      <c r="E14" s="89" t="s">
        <v>192</v>
      </c>
      <c r="F14" s="89" t="s">
        <v>192</v>
      </c>
      <c r="G14" s="89" t="s">
        <v>192</v>
      </c>
      <c r="H14" s="89" t="s">
        <v>192</v>
      </c>
      <c r="I14" s="89">
        <v>0</v>
      </c>
      <c r="J14" s="94">
        <v>0</v>
      </c>
      <c r="K14" s="94">
        <v>0</v>
      </c>
      <c r="L14" s="94">
        <v>0</v>
      </c>
      <c r="M14" s="94">
        <v>0</v>
      </c>
      <c r="N14" s="94">
        <v>0</v>
      </c>
      <c r="O14" s="94">
        <v>0</v>
      </c>
      <c r="P14" s="94">
        <v>0</v>
      </c>
      <c r="Q14" s="67">
        <v>0</v>
      </c>
      <c r="R14" s="69"/>
      <c r="S14" s="69"/>
      <c r="T14" s="69"/>
      <c r="U14" s="69"/>
      <c r="V14" s="12" t="s">
        <v>258</v>
      </c>
      <c r="W14" s="69"/>
    </row>
    <row r="15" spans="2:23" x14ac:dyDescent="0.25">
      <c r="B15" s="36"/>
      <c r="C15" s="10" t="s">
        <v>173</v>
      </c>
      <c r="D15" s="12" t="s">
        <v>266</v>
      </c>
      <c r="E15" s="89" t="s">
        <v>192</v>
      </c>
      <c r="F15" s="89" t="s">
        <v>192</v>
      </c>
      <c r="G15" s="89" t="s">
        <v>192</v>
      </c>
      <c r="H15" s="89" t="s">
        <v>192</v>
      </c>
      <c r="I15" s="89">
        <v>0</v>
      </c>
      <c r="J15" s="94">
        <v>0</v>
      </c>
      <c r="K15" s="94">
        <v>0</v>
      </c>
      <c r="L15" s="94">
        <v>0</v>
      </c>
      <c r="M15" s="94">
        <v>0</v>
      </c>
      <c r="N15" s="94">
        <v>0</v>
      </c>
      <c r="O15" s="94">
        <v>0</v>
      </c>
      <c r="P15" s="94">
        <v>0</v>
      </c>
      <c r="Q15" s="67">
        <v>0</v>
      </c>
      <c r="R15" s="69"/>
      <c r="S15" s="69"/>
      <c r="T15" s="69"/>
      <c r="U15" s="69"/>
      <c r="V15" s="12" t="s">
        <v>258</v>
      </c>
      <c r="W15" s="69"/>
    </row>
    <row r="16" spans="2:23" x14ac:dyDescent="0.25">
      <c r="B16" s="36"/>
      <c r="C16" s="10" t="s">
        <v>175</v>
      </c>
      <c r="D16" s="12" t="s">
        <v>267</v>
      </c>
      <c r="E16" s="89" t="s">
        <v>192</v>
      </c>
      <c r="F16" s="89" t="s">
        <v>192</v>
      </c>
      <c r="G16" s="89" t="s">
        <v>192</v>
      </c>
      <c r="H16" s="89" t="s">
        <v>192</v>
      </c>
      <c r="I16" s="89">
        <v>0</v>
      </c>
      <c r="J16" s="94">
        <v>0</v>
      </c>
      <c r="K16" s="94">
        <v>0</v>
      </c>
      <c r="L16" s="94">
        <v>0</v>
      </c>
      <c r="M16" s="94">
        <v>0</v>
      </c>
      <c r="N16" s="94">
        <v>0</v>
      </c>
      <c r="O16" s="94">
        <v>0</v>
      </c>
      <c r="P16" s="94">
        <v>0</v>
      </c>
      <c r="Q16" s="67">
        <v>0</v>
      </c>
      <c r="R16" s="69"/>
      <c r="S16" s="69"/>
      <c r="T16" s="69"/>
      <c r="U16" s="69"/>
      <c r="V16" s="12" t="s">
        <v>258</v>
      </c>
      <c r="W16" s="69"/>
    </row>
    <row r="17" spans="2:23" x14ac:dyDescent="0.25">
      <c r="B17" s="36"/>
      <c r="C17" s="10" t="s">
        <v>268</v>
      </c>
      <c r="D17" s="12" t="s">
        <v>269</v>
      </c>
      <c r="E17" s="89" t="s">
        <v>192</v>
      </c>
      <c r="F17" s="89" t="s">
        <v>192</v>
      </c>
      <c r="G17" s="89" t="s">
        <v>192</v>
      </c>
      <c r="H17" s="89" t="s">
        <v>192</v>
      </c>
      <c r="I17" s="89">
        <v>0</v>
      </c>
      <c r="J17" s="94">
        <v>0</v>
      </c>
      <c r="K17" s="94">
        <v>0</v>
      </c>
      <c r="L17" s="94">
        <v>0</v>
      </c>
      <c r="M17" s="94">
        <v>0</v>
      </c>
      <c r="N17" s="94">
        <v>0</v>
      </c>
      <c r="O17" s="94">
        <v>0</v>
      </c>
      <c r="P17" s="94">
        <v>0</v>
      </c>
      <c r="Q17" s="67">
        <v>0</v>
      </c>
      <c r="R17" s="69"/>
      <c r="S17" s="69"/>
      <c r="T17" s="69"/>
      <c r="U17" s="69"/>
      <c r="V17" s="12" t="s">
        <v>258</v>
      </c>
      <c r="W17" s="69"/>
    </row>
    <row r="18" spans="2:23" x14ac:dyDescent="0.25">
      <c r="B18" s="36" t="s">
        <v>270</v>
      </c>
      <c r="C18" s="10" t="s">
        <v>149</v>
      </c>
      <c r="D18" s="12" t="s">
        <v>271</v>
      </c>
      <c r="E18" s="89" t="s">
        <v>192</v>
      </c>
      <c r="F18" s="89" t="s">
        <v>192</v>
      </c>
      <c r="G18" s="89" t="s">
        <v>192</v>
      </c>
      <c r="H18" s="89" t="s">
        <v>192</v>
      </c>
      <c r="I18" s="89">
        <v>0</v>
      </c>
      <c r="J18" s="94">
        <v>0</v>
      </c>
      <c r="K18" s="94">
        <v>0</v>
      </c>
      <c r="L18" s="94">
        <v>0</v>
      </c>
      <c r="M18" s="94">
        <v>0</v>
      </c>
      <c r="N18" s="94">
        <v>0</v>
      </c>
      <c r="O18" s="94">
        <v>0</v>
      </c>
      <c r="P18" s="94">
        <v>0</v>
      </c>
      <c r="Q18" s="67">
        <v>0</v>
      </c>
      <c r="R18" s="69"/>
      <c r="S18" s="69"/>
      <c r="T18" s="69"/>
      <c r="U18" s="69"/>
      <c r="V18" s="12" t="s">
        <v>258</v>
      </c>
      <c r="W18" s="69"/>
    </row>
    <row r="19" spans="2:23" x14ac:dyDescent="0.25">
      <c r="B19" s="36"/>
      <c r="C19" s="10" t="s">
        <v>152</v>
      </c>
      <c r="D19" s="12" t="s">
        <v>272</v>
      </c>
      <c r="E19" s="89" t="s">
        <v>192</v>
      </c>
      <c r="F19" s="89" t="s">
        <v>192</v>
      </c>
      <c r="G19" s="89" t="s">
        <v>192</v>
      </c>
      <c r="H19" s="89" t="s">
        <v>192</v>
      </c>
      <c r="I19" s="89">
        <v>0</v>
      </c>
      <c r="J19" s="94">
        <v>0</v>
      </c>
      <c r="K19" s="94">
        <v>0</v>
      </c>
      <c r="L19" s="94">
        <v>0</v>
      </c>
      <c r="M19" s="94">
        <v>0</v>
      </c>
      <c r="N19" s="94">
        <v>0</v>
      </c>
      <c r="O19" s="94">
        <v>0</v>
      </c>
      <c r="P19" s="94">
        <v>0</v>
      </c>
      <c r="Q19" s="67">
        <v>0</v>
      </c>
      <c r="R19" s="69"/>
      <c r="S19" s="69"/>
      <c r="T19" s="69"/>
      <c r="U19" s="69"/>
      <c r="V19" s="12" t="s">
        <v>258</v>
      </c>
      <c r="W19" s="69"/>
    </row>
    <row r="20" spans="2:23" x14ac:dyDescent="0.25">
      <c r="B20" s="36"/>
      <c r="C20" s="10" t="s">
        <v>155</v>
      </c>
      <c r="D20" s="12" t="s">
        <v>273</v>
      </c>
      <c r="E20" s="89" t="s">
        <v>192</v>
      </c>
      <c r="F20" s="89" t="s">
        <v>192</v>
      </c>
      <c r="G20" s="89" t="s">
        <v>192</v>
      </c>
      <c r="H20" s="89" t="s">
        <v>192</v>
      </c>
      <c r="I20" s="89">
        <v>0</v>
      </c>
      <c r="J20" s="94">
        <v>0</v>
      </c>
      <c r="K20" s="94">
        <v>0</v>
      </c>
      <c r="L20" s="94">
        <v>0</v>
      </c>
      <c r="M20" s="94">
        <v>0</v>
      </c>
      <c r="N20" s="94">
        <v>0</v>
      </c>
      <c r="O20" s="94">
        <v>0</v>
      </c>
      <c r="P20" s="94">
        <v>0</v>
      </c>
      <c r="Q20" s="67">
        <v>0</v>
      </c>
      <c r="R20" s="69"/>
      <c r="S20" s="69"/>
      <c r="T20" s="69"/>
      <c r="U20" s="69"/>
      <c r="V20" s="12" t="s">
        <v>258</v>
      </c>
      <c r="W20" s="69"/>
    </row>
    <row r="21" spans="2:23" x14ac:dyDescent="0.25">
      <c r="B21" s="36"/>
      <c r="C21" s="10" t="s">
        <v>274</v>
      </c>
      <c r="D21" s="12" t="s">
        <v>275</v>
      </c>
      <c r="E21" s="89" t="s">
        <v>192</v>
      </c>
      <c r="F21" s="89" t="s">
        <v>192</v>
      </c>
      <c r="G21" s="89" t="s">
        <v>192</v>
      </c>
      <c r="H21" s="89" t="s">
        <v>192</v>
      </c>
      <c r="I21" s="89">
        <v>0</v>
      </c>
      <c r="J21" s="94">
        <v>0</v>
      </c>
      <c r="K21" s="94">
        <v>0</v>
      </c>
      <c r="L21" s="94">
        <v>0</v>
      </c>
      <c r="M21" s="94">
        <v>0</v>
      </c>
      <c r="N21" s="94">
        <v>0</v>
      </c>
      <c r="O21" s="94">
        <v>0</v>
      </c>
      <c r="P21" s="94">
        <v>0</v>
      </c>
      <c r="Q21" s="67">
        <v>0</v>
      </c>
      <c r="R21" s="69"/>
      <c r="S21" s="69"/>
      <c r="T21" s="69"/>
      <c r="U21" s="69"/>
      <c r="V21" s="12" t="s">
        <v>258</v>
      </c>
      <c r="W21" s="69"/>
    </row>
    <row r="22" spans="2:23" x14ac:dyDescent="0.25">
      <c r="B22" s="36"/>
      <c r="C22" s="10" t="s">
        <v>276</v>
      </c>
      <c r="D22" s="12" t="s">
        <v>277</v>
      </c>
      <c r="E22" s="89" t="s">
        <v>192</v>
      </c>
      <c r="F22" s="89" t="s">
        <v>192</v>
      </c>
      <c r="G22" s="89" t="s">
        <v>192</v>
      </c>
      <c r="H22" s="89" t="s">
        <v>192</v>
      </c>
      <c r="I22" s="89">
        <v>0</v>
      </c>
      <c r="J22" s="94">
        <v>0</v>
      </c>
      <c r="K22" s="94">
        <v>0</v>
      </c>
      <c r="L22" s="94">
        <v>0</v>
      </c>
      <c r="M22" s="94">
        <v>0</v>
      </c>
      <c r="N22" s="94">
        <v>0</v>
      </c>
      <c r="O22" s="94">
        <v>0</v>
      </c>
      <c r="P22" s="94">
        <v>0</v>
      </c>
      <c r="Q22" s="67">
        <v>0</v>
      </c>
      <c r="R22" s="69"/>
      <c r="S22" s="69"/>
      <c r="T22" s="69"/>
      <c r="U22" s="69"/>
      <c r="V22" s="12" t="s">
        <v>258</v>
      </c>
      <c r="W22" s="6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view="pageBreakPreview" zoomScale="70" zoomScaleNormal="100" zoomScaleSheetLayoutView="70" zoomScalePageLayoutView="70" workbookViewId="0">
      <selection activeCell="D29" sqref="D29"/>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48</v>
      </c>
      <c r="C2" s="17" t="str">
        <f>IF('Quarterly Submission Guide'!$D$20 = "", "",'Quarterly Submission Guide'!$D$20)</f>
        <v>PacifiCorp</v>
      </c>
    </row>
    <row r="3" spans="2:23" x14ac:dyDescent="0.25">
      <c r="B3" s="15" t="s">
        <v>56</v>
      </c>
      <c r="C3" s="13">
        <v>5</v>
      </c>
    </row>
    <row r="4" spans="2:23" ht="15.75" thickBot="1" x14ac:dyDescent="0.3">
      <c r="B4" s="16" t="s">
        <v>54</v>
      </c>
      <c r="C4" s="28">
        <v>44588</v>
      </c>
    </row>
    <row r="5" spans="2:23" x14ac:dyDescent="0.25">
      <c r="N5" s="56" t="s">
        <v>58</v>
      </c>
    </row>
    <row r="6" spans="2:23" ht="18" customHeight="1" x14ac:dyDescent="0.25">
      <c r="B6" s="3" t="s">
        <v>278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x14ac:dyDescent="0.25">
      <c r="B8" s="35" t="s">
        <v>279</v>
      </c>
      <c r="C8" s="9" t="s">
        <v>66</v>
      </c>
      <c r="D8" s="12" t="s">
        <v>280</v>
      </c>
      <c r="E8" s="88" t="s">
        <v>192</v>
      </c>
      <c r="F8" s="88" t="s">
        <v>192</v>
      </c>
      <c r="G8" s="88" t="s">
        <v>192</v>
      </c>
      <c r="H8" s="88" t="s">
        <v>192</v>
      </c>
      <c r="I8" s="88">
        <v>0</v>
      </c>
      <c r="J8" s="93">
        <v>0</v>
      </c>
      <c r="K8" s="93">
        <v>0</v>
      </c>
      <c r="L8" s="93">
        <v>0</v>
      </c>
      <c r="M8" s="93">
        <v>0</v>
      </c>
      <c r="N8" s="93">
        <v>0</v>
      </c>
      <c r="O8" s="93">
        <v>0</v>
      </c>
      <c r="P8" s="93">
        <v>0</v>
      </c>
      <c r="Q8" s="66">
        <v>0</v>
      </c>
      <c r="R8" s="68"/>
      <c r="S8" s="68"/>
      <c r="T8" s="68"/>
      <c r="U8" s="68"/>
      <c r="V8" s="11" t="s">
        <v>281</v>
      </c>
      <c r="W8" s="68"/>
    </row>
    <row r="9" spans="2:23" x14ac:dyDescent="0.25">
      <c r="B9" s="36"/>
      <c r="C9" s="10" t="s">
        <v>70</v>
      </c>
      <c r="D9" s="12" t="s">
        <v>282</v>
      </c>
      <c r="E9" s="89" t="s">
        <v>192</v>
      </c>
      <c r="F9" s="89" t="s">
        <v>192</v>
      </c>
      <c r="G9" s="89" t="s">
        <v>192</v>
      </c>
      <c r="H9" s="89" t="s">
        <v>192</v>
      </c>
      <c r="I9" s="89">
        <v>0</v>
      </c>
      <c r="J9" s="94">
        <v>0</v>
      </c>
      <c r="K9" s="94">
        <v>0</v>
      </c>
      <c r="L9" s="94">
        <v>0</v>
      </c>
      <c r="M9" s="94">
        <v>0</v>
      </c>
      <c r="N9" s="94">
        <v>0</v>
      </c>
      <c r="O9" s="94">
        <v>0</v>
      </c>
      <c r="P9" s="94">
        <v>0</v>
      </c>
      <c r="Q9" s="67">
        <v>0</v>
      </c>
      <c r="R9" s="69"/>
      <c r="S9" s="69"/>
      <c r="T9" s="69"/>
      <c r="U9" s="69"/>
      <c r="V9" s="12" t="s">
        <v>281</v>
      </c>
      <c r="W9" s="69"/>
    </row>
    <row r="10" spans="2:23" x14ac:dyDescent="0.25">
      <c r="B10" s="36"/>
      <c r="C10" s="10" t="s">
        <v>72</v>
      </c>
      <c r="D10" s="12" t="s">
        <v>283</v>
      </c>
      <c r="E10" s="89" t="s">
        <v>192</v>
      </c>
      <c r="F10" s="89" t="s">
        <v>192</v>
      </c>
      <c r="G10" s="89" t="s">
        <v>192</v>
      </c>
      <c r="H10" s="89" t="s">
        <v>192</v>
      </c>
      <c r="I10" s="89">
        <v>0</v>
      </c>
      <c r="J10" s="94">
        <v>0</v>
      </c>
      <c r="K10" s="94">
        <v>0</v>
      </c>
      <c r="L10" s="94">
        <v>0</v>
      </c>
      <c r="M10" s="94">
        <v>0</v>
      </c>
      <c r="N10" s="94">
        <v>0</v>
      </c>
      <c r="O10" s="94">
        <v>0</v>
      </c>
      <c r="P10" s="94">
        <v>0</v>
      </c>
      <c r="Q10" s="67">
        <v>0</v>
      </c>
      <c r="R10" s="69"/>
      <c r="S10" s="69"/>
      <c r="T10" s="69"/>
      <c r="U10" s="69"/>
      <c r="V10" s="12" t="s">
        <v>281</v>
      </c>
      <c r="W10" s="69"/>
    </row>
    <row r="11" spans="2:23" x14ac:dyDescent="0.25">
      <c r="B11" s="36"/>
      <c r="C11" s="10" t="s">
        <v>74</v>
      </c>
      <c r="D11" s="12" t="s">
        <v>284</v>
      </c>
      <c r="E11" s="89" t="s">
        <v>192</v>
      </c>
      <c r="F11" s="89" t="s">
        <v>192</v>
      </c>
      <c r="G11" s="89" t="s">
        <v>192</v>
      </c>
      <c r="H11" s="89" t="s">
        <v>192</v>
      </c>
      <c r="I11" s="89">
        <v>0</v>
      </c>
      <c r="J11" s="94">
        <v>0</v>
      </c>
      <c r="K11" s="94">
        <v>0</v>
      </c>
      <c r="L11" s="94">
        <v>0</v>
      </c>
      <c r="M11" s="94">
        <v>0</v>
      </c>
      <c r="N11" s="94">
        <v>0</v>
      </c>
      <c r="O11" s="94">
        <v>0</v>
      </c>
      <c r="P11" s="94">
        <v>0</v>
      </c>
      <c r="Q11" s="67">
        <v>0</v>
      </c>
      <c r="R11" s="69"/>
      <c r="S11" s="69"/>
      <c r="T11" s="69"/>
      <c r="U11" s="69"/>
      <c r="V11" s="12" t="s">
        <v>281</v>
      </c>
      <c r="W11" s="69"/>
    </row>
    <row r="12" spans="2:23" x14ac:dyDescent="0.25">
      <c r="B12" s="36"/>
      <c r="C12" s="10" t="s">
        <v>77</v>
      </c>
      <c r="D12" s="12" t="s">
        <v>285</v>
      </c>
      <c r="E12" s="89" t="s">
        <v>192</v>
      </c>
      <c r="F12" s="89" t="s">
        <v>192</v>
      </c>
      <c r="G12" s="89" t="s">
        <v>192</v>
      </c>
      <c r="H12" s="89" t="s">
        <v>192</v>
      </c>
      <c r="I12" s="89">
        <v>0</v>
      </c>
      <c r="J12" s="94">
        <v>0</v>
      </c>
      <c r="K12" s="94">
        <v>0</v>
      </c>
      <c r="L12" s="94">
        <v>0</v>
      </c>
      <c r="M12" s="94">
        <v>0</v>
      </c>
      <c r="N12" s="94">
        <v>0</v>
      </c>
      <c r="O12" s="94">
        <v>0</v>
      </c>
      <c r="P12" s="94">
        <v>0</v>
      </c>
      <c r="Q12" s="67">
        <v>0</v>
      </c>
      <c r="R12" s="69"/>
      <c r="S12" s="69"/>
      <c r="T12" s="69"/>
      <c r="U12" s="69"/>
      <c r="V12" s="12" t="s">
        <v>281</v>
      </c>
      <c r="W12" s="69"/>
    </row>
    <row r="13" spans="2:23" x14ac:dyDescent="0.25">
      <c r="B13" s="36" t="s">
        <v>286</v>
      </c>
      <c r="C13" s="10" t="s">
        <v>169</v>
      </c>
      <c r="D13" s="12" t="s">
        <v>287</v>
      </c>
      <c r="E13" s="89" t="s">
        <v>192</v>
      </c>
      <c r="F13" s="89" t="s">
        <v>192</v>
      </c>
      <c r="G13" s="89" t="s">
        <v>192</v>
      </c>
      <c r="H13" s="89" t="s">
        <v>192</v>
      </c>
      <c r="I13" s="89">
        <v>0</v>
      </c>
      <c r="J13" s="94">
        <v>0</v>
      </c>
      <c r="K13" s="94">
        <v>0</v>
      </c>
      <c r="L13" s="94">
        <v>0</v>
      </c>
      <c r="M13" s="94">
        <v>0</v>
      </c>
      <c r="N13" s="94">
        <v>0</v>
      </c>
      <c r="O13" s="94">
        <v>0</v>
      </c>
      <c r="P13" s="94">
        <v>0</v>
      </c>
      <c r="Q13" s="67">
        <v>0</v>
      </c>
      <c r="R13" s="69"/>
      <c r="S13" s="69"/>
      <c r="T13" s="69"/>
      <c r="U13" s="69"/>
      <c r="V13" s="12" t="s">
        <v>281</v>
      </c>
      <c r="W13" s="69"/>
    </row>
    <row r="14" spans="2:23" x14ac:dyDescent="0.25">
      <c r="B14" s="36"/>
      <c r="C14" s="10" t="s">
        <v>171</v>
      </c>
      <c r="D14" s="12" t="s">
        <v>288</v>
      </c>
      <c r="E14" s="89" t="s">
        <v>192</v>
      </c>
      <c r="F14" s="89" t="s">
        <v>192</v>
      </c>
      <c r="G14" s="89" t="s">
        <v>192</v>
      </c>
      <c r="H14" s="89" t="s">
        <v>192</v>
      </c>
      <c r="I14" s="89">
        <v>0</v>
      </c>
      <c r="J14" s="94">
        <v>0</v>
      </c>
      <c r="K14" s="94">
        <v>0</v>
      </c>
      <c r="L14" s="94">
        <v>0</v>
      </c>
      <c r="M14" s="94">
        <v>0</v>
      </c>
      <c r="N14" s="94">
        <v>0</v>
      </c>
      <c r="O14" s="94">
        <v>0</v>
      </c>
      <c r="P14" s="94">
        <v>0</v>
      </c>
      <c r="Q14" s="67">
        <v>0</v>
      </c>
      <c r="R14" s="69"/>
      <c r="S14" s="69"/>
      <c r="T14" s="69"/>
      <c r="U14" s="69"/>
      <c r="V14" s="12" t="s">
        <v>281</v>
      </c>
      <c r="W14" s="69"/>
    </row>
    <row r="15" spans="2:23" x14ac:dyDescent="0.25">
      <c r="B15" s="36"/>
      <c r="C15" s="10" t="s">
        <v>173</v>
      </c>
      <c r="D15" s="12" t="s">
        <v>289</v>
      </c>
      <c r="E15" s="89" t="s">
        <v>192</v>
      </c>
      <c r="F15" s="89" t="s">
        <v>192</v>
      </c>
      <c r="G15" s="89" t="s">
        <v>192</v>
      </c>
      <c r="H15" s="89" t="s">
        <v>192</v>
      </c>
      <c r="I15" s="89">
        <v>0</v>
      </c>
      <c r="J15" s="94">
        <v>0</v>
      </c>
      <c r="K15" s="94">
        <v>0</v>
      </c>
      <c r="L15" s="94">
        <v>0</v>
      </c>
      <c r="M15" s="94">
        <v>0</v>
      </c>
      <c r="N15" s="94">
        <v>0</v>
      </c>
      <c r="O15" s="94">
        <v>0</v>
      </c>
      <c r="P15" s="94">
        <v>0</v>
      </c>
      <c r="Q15" s="67">
        <v>0</v>
      </c>
      <c r="R15" s="69"/>
      <c r="S15" s="69"/>
      <c r="T15" s="69"/>
      <c r="U15" s="69"/>
      <c r="V15" s="12" t="s">
        <v>281</v>
      </c>
      <c r="W15" s="69"/>
    </row>
    <row r="16" spans="2:23" x14ac:dyDescent="0.25">
      <c r="B16" s="36"/>
      <c r="C16" s="10" t="s">
        <v>175</v>
      </c>
      <c r="D16" s="12" t="s">
        <v>290</v>
      </c>
      <c r="E16" s="89" t="s">
        <v>192</v>
      </c>
      <c r="F16" s="89" t="s">
        <v>192</v>
      </c>
      <c r="G16" s="89" t="s">
        <v>192</v>
      </c>
      <c r="H16" s="89" t="s">
        <v>192</v>
      </c>
      <c r="I16" s="89">
        <v>0</v>
      </c>
      <c r="J16" s="94">
        <v>0</v>
      </c>
      <c r="K16" s="94">
        <v>0</v>
      </c>
      <c r="L16" s="94">
        <v>0</v>
      </c>
      <c r="M16" s="94">
        <v>0</v>
      </c>
      <c r="N16" s="94">
        <v>0</v>
      </c>
      <c r="O16" s="94">
        <v>0</v>
      </c>
      <c r="P16" s="94">
        <v>0</v>
      </c>
      <c r="Q16" s="67">
        <v>0</v>
      </c>
      <c r="R16" s="69"/>
      <c r="S16" s="69"/>
      <c r="T16" s="69"/>
      <c r="U16" s="69"/>
      <c r="V16" s="12" t="s">
        <v>281</v>
      </c>
      <c r="W16" s="69"/>
    </row>
    <row r="17" spans="2:23" x14ac:dyDescent="0.25">
      <c r="B17" s="36"/>
      <c r="C17" s="10" t="s">
        <v>268</v>
      </c>
      <c r="D17" s="12" t="s">
        <v>291</v>
      </c>
      <c r="E17" s="89" t="s">
        <v>192</v>
      </c>
      <c r="F17" s="89" t="s">
        <v>192</v>
      </c>
      <c r="G17" s="89" t="s">
        <v>192</v>
      </c>
      <c r="H17" s="89" t="s">
        <v>192</v>
      </c>
      <c r="I17" s="89">
        <v>0</v>
      </c>
      <c r="J17" s="94">
        <v>0</v>
      </c>
      <c r="K17" s="94">
        <v>0</v>
      </c>
      <c r="L17" s="94">
        <v>0</v>
      </c>
      <c r="M17" s="94">
        <v>0</v>
      </c>
      <c r="N17" s="94">
        <v>0</v>
      </c>
      <c r="O17" s="94">
        <v>0</v>
      </c>
      <c r="P17" s="94">
        <v>0</v>
      </c>
      <c r="Q17" s="67">
        <v>0</v>
      </c>
      <c r="R17" s="69"/>
      <c r="S17" s="69"/>
      <c r="T17" s="69"/>
      <c r="U17" s="69"/>
      <c r="V17" s="12" t="s">
        <v>281</v>
      </c>
      <c r="W17" s="69"/>
    </row>
    <row r="18" spans="2:23" x14ac:dyDescent="0.25">
      <c r="B18" s="36" t="s">
        <v>292</v>
      </c>
      <c r="C18" s="10" t="s">
        <v>149</v>
      </c>
      <c r="D18" s="12" t="s">
        <v>293</v>
      </c>
      <c r="E18" s="89" t="s">
        <v>192</v>
      </c>
      <c r="F18" s="89" t="s">
        <v>192</v>
      </c>
      <c r="G18" s="89" t="s">
        <v>192</v>
      </c>
      <c r="H18" s="89" t="s">
        <v>192</v>
      </c>
      <c r="I18" s="89">
        <v>0</v>
      </c>
      <c r="J18" s="94">
        <v>0</v>
      </c>
      <c r="K18" s="94">
        <v>0</v>
      </c>
      <c r="L18" s="94">
        <v>0</v>
      </c>
      <c r="M18" s="94">
        <v>0</v>
      </c>
      <c r="N18" s="94">
        <v>0</v>
      </c>
      <c r="O18" s="94">
        <v>0</v>
      </c>
      <c r="P18" s="94">
        <v>0</v>
      </c>
      <c r="Q18" s="67">
        <v>0</v>
      </c>
      <c r="R18" s="69"/>
      <c r="S18" s="69"/>
      <c r="T18" s="69"/>
      <c r="U18" s="69"/>
      <c r="V18" s="12" t="s">
        <v>281</v>
      </c>
      <c r="W18" s="69"/>
    </row>
    <row r="19" spans="2:23" x14ac:dyDescent="0.25">
      <c r="B19" s="36"/>
      <c r="C19" s="10" t="s">
        <v>152</v>
      </c>
      <c r="D19" s="12" t="s">
        <v>294</v>
      </c>
      <c r="E19" s="89" t="s">
        <v>192</v>
      </c>
      <c r="F19" s="89" t="s">
        <v>192</v>
      </c>
      <c r="G19" s="89" t="s">
        <v>192</v>
      </c>
      <c r="H19" s="89" t="s">
        <v>192</v>
      </c>
      <c r="I19" s="89">
        <v>0</v>
      </c>
      <c r="J19" s="94">
        <v>0</v>
      </c>
      <c r="K19" s="94">
        <v>0</v>
      </c>
      <c r="L19" s="94">
        <v>0</v>
      </c>
      <c r="M19" s="94">
        <v>0</v>
      </c>
      <c r="N19" s="94">
        <v>0</v>
      </c>
      <c r="O19" s="94">
        <v>0</v>
      </c>
      <c r="P19" s="94">
        <v>0</v>
      </c>
      <c r="Q19" s="67">
        <v>0</v>
      </c>
      <c r="R19" s="69"/>
      <c r="S19" s="69"/>
      <c r="T19" s="69"/>
      <c r="U19" s="69"/>
      <c r="V19" s="12" t="s">
        <v>281</v>
      </c>
      <c r="W19" s="69"/>
    </row>
    <row r="20" spans="2:23" x14ac:dyDescent="0.25">
      <c r="B20" s="36"/>
      <c r="C20" s="10" t="s">
        <v>155</v>
      </c>
      <c r="D20" s="12" t="s">
        <v>295</v>
      </c>
      <c r="E20" s="89" t="s">
        <v>192</v>
      </c>
      <c r="F20" s="89" t="s">
        <v>192</v>
      </c>
      <c r="G20" s="89" t="s">
        <v>192</v>
      </c>
      <c r="H20" s="89" t="s">
        <v>192</v>
      </c>
      <c r="I20" s="89">
        <v>0</v>
      </c>
      <c r="J20" s="94">
        <v>0</v>
      </c>
      <c r="K20" s="94">
        <v>0</v>
      </c>
      <c r="L20" s="94">
        <v>0</v>
      </c>
      <c r="M20" s="94">
        <v>0</v>
      </c>
      <c r="N20" s="94">
        <v>0</v>
      </c>
      <c r="O20" s="94">
        <v>0</v>
      </c>
      <c r="P20" s="94">
        <v>0</v>
      </c>
      <c r="Q20" s="67">
        <v>0</v>
      </c>
      <c r="R20" s="69"/>
      <c r="S20" s="69"/>
      <c r="T20" s="69"/>
      <c r="U20" s="69"/>
      <c r="V20" s="12" t="s">
        <v>281</v>
      </c>
      <c r="W20" s="69"/>
    </row>
    <row r="21" spans="2:23" x14ac:dyDescent="0.25">
      <c r="B21" s="36"/>
      <c r="C21" s="10" t="s">
        <v>274</v>
      </c>
      <c r="D21" s="12" t="s">
        <v>296</v>
      </c>
      <c r="E21" s="89" t="s">
        <v>192</v>
      </c>
      <c r="F21" s="89" t="s">
        <v>192</v>
      </c>
      <c r="G21" s="89" t="s">
        <v>192</v>
      </c>
      <c r="H21" s="89" t="s">
        <v>192</v>
      </c>
      <c r="I21" s="89">
        <v>0</v>
      </c>
      <c r="J21" s="94">
        <v>0</v>
      </c>
      <c r="K21" s="94">
        <v>0</v>
      </c>
      <c r="L21" s="94">
        <v>0</v>
      </c>
      <c r="M21" s="94">
        <v>0</v>
      </c>
      <c r="N21" s="94">
        <v>0</v>
      </c>
      <c r="O21" s="94">
        <v>0</v>
      </c>
      <c r="P21" s="94">
        <v>0</v>
      </c>
      <c r="Q21" s="67">
        <v>0</v>
      </c>
      <c r="R21" s="69"/>
      <c r="S21" s="69"/>
      <c r="T21" s="69"/>
      <c r="U21" s="69"/>
      <c r="V21" s="12" t="s">
        <v>281</v>
      </c>
      <c r="W21" s="69"/>
    </row>
    <row r="22" spans="2:23" x14ac:dyDescent="0.25">
      <c r="B22" s="36"/>
      <c r="C22" s="10" t="s">
        <v>276</v>
      </c>
      <c r="D22" s="12" t="s">
        <v>297</v>
      </c>
      <c r="E22" s="89" t="s">
        <v>192</v>
      </c>
      <c r="F22" s="89" t="s">
        <v>192</v>
      </c>
      <c r="G22" s="89" t="s">
        <v>192</v>
      </c>
      <c r="H22" s="89" t="s">
        <v>192</v>
      </c>
      <c r="I22" s="89">
        <v>0</v>
      </c>
      <c r="J22" s="94">
        <v>0</v>
      </c>
      <c r="K22" s="94">
        <v>0</v>
      </c>
      <c r="L22" s="94">
        <v>0</v>
      </c>
      <c r="M22" s="94">
        <v>0</v>
      </c>
      <c r="N22" s="94">
        <v>0</v>
      </c>
      <c r="O22" s="94">
        <v>0</v>
      </c>
      <c r="P22" s="94">
        <v>0</v>
      </c>
      <c r="Q22" s="67">
        <v>0</v>
      </c>
      <c r="R22" s="69"/>
      <c r="S22" s="69"/>
      <c r="T22" s="69"/>
      <c r="U22" s="69"/>
      <c r="V22" s="12" t="s">
        <v>281</v>
      </c>
      <c r="W22" s="6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view="pageBreakPreview" zoomScaleNormal="100" zoomScaleSheetLayoutView="100" zoomScalePageLayoutView="85" workbookViewId="0">
      <selection activeCell="C5" sqref="C5"/>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x14ac:dyDescent="0.3"/>
    <row r="2" spans="2:23" x14ac:dyDescent="0.25">
      <c r="B2" s="14" t="s">
        <v>48</v>
      </c>
      <c r="C2" s="17" t="str">
        <f>IF('Quarterly Submission Guide'!$D$20 = "", "",'Quarterly Submission Guide'!$D$20)</f>
        <v>PacifiCorp</v>
      </c>
    </row>
    <row r="3" spans="2:23" x14ac:dyDescent="0.25">
      <c r="B3" s="15" t="s">
        <v>56</v>
      </c>
      <c r="C3" s="13">
        <v>6</v>
      </c>
    </row>
    <row r="4" spans="2:23" ht="15.75" thickBot="1" x14ac:dyDescent="0.3">
      <c r="B4" s="16" t="s">
        <v>54</v>
      </c>
      <c r="C4" s="28">
        <v>44588</v>
      </c>
    </row>
    <row r="5" spans="2:23" x14ac:dyDescent="0.25">
      <c r="N5" s="56" t="s">
        <v>58</v>
      </c>
    </row>
    <row r="6" spans="2:23" ht="18" customHeight="1" x14ac:dyDescent="0.25">
      <c r="B6" s="3" t="s">
        <v>298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107.45" customHeight="1" x14ac:dyDescent="0.25">
      <c r="B8" s="35" t="s">
        <v>299</v>
      </c>
      <c r="C8" s="9" t="s">
        <v>66</v>
      </c>
      <c r="D8" s="12" t="s">
        <v>300</v>
      </c>
      <c r="E8" s="124">
        <v>17740.068544000002</v>
      </c>
      <c r="F8" s="124">
        <v>3283.870093</v>
      </c>
      <c r="G8" s="124">
        <v>19666.500508000001</v>
      </c>
      <c r="H8" s="124">
        <v>10678.228956999999</v>
      </c>
      <c r="I8" s="124">
        <v>8499.8656699999992</v>
      </c>
      <c r="J8" s="125">
        <v>0</v>
      </c>
      <c r="K8" s="125">
        <v>91.27</v>
      </c>
      <c r="L8" s="125">
        <v>17786.03</v>
      </c>
      <c r="M8" s="125">
        <v>5802.66</v>
      </c>
      <c r="N8" s="143">
        <v>0</v>
      </c>
      <c r="O8" s="155">
        <v>4853.2</v>
      </c>
      <c r="P8" s="143">
        <v>8444</v>
      </c>
      <c r="Q8" s="159">
        <v>0</v>
      </c>
      <c r="R8" s="9"/>
      <c r="S8" s="9"/>
      <c r="T8" s="9"/>
      <c r="U8" s="9"/>
      <c r="V8" s="37" t="s">
        <v>301</v>
      </c>
      <c r="W8" s="68"/>
    </row>
    <row r="9" spans="2:23" x14ac:dyDescent="0.25">
      <c r="B9" s="39"/>
      <c r="C9" s="10" t="s">
        <v>70</v>
      </c>
      <c r="D9" s="12" t="s">
        <v>302</v>
      </c>
      <c r="E9" s="126">
        <v>44.586399999999998</v>
      </c>
      <c r="F9" s="126">
        <v>6.0190799999999998</v>
      </c>
      <c r="G9" s="126">
        <v>45.9572</v>
      </c>
      <c r="H9" s="126">
        <v>22.092199999999998</v>
      </c>
      <c r="I9" s="126">
        <v>23.162500000000001</v>
      </c>
      <c r="J9" s="127">
        <v>0</v>
      </c>
      <c r="K9" s="127">
        <v>0</v>
      </c>
      <c r="L9" s="127">
        <v>52.3</v>
      </c>
      <c r="M9" s="127">
        <v>2.8</v>
      </c>
      <c r="N9" s="144">
        <v>0</v>
      </c>
      <c r="O9" s="156">
        <v>0</v>
      </c>
      <c r="P9" s="144">
        <v>0</v>
      </c>
      <c r="Q9" s="160">
        <v>0</v>
      </c>
      <c r="R9" s="34"/>
      <c r="S9" s="34"/>
      <c r="T9" s="34"/>
      <c r="U9" s="34"/>
      <c r="V9" s="12" t="s">
        <v>303</v>
      </c>
      <c r="W9" s="70"/>
    </row>
    <row r="10" spans="2:23" x14ac:dyDescent="0.25">
      <c r="B10" s="36"/>
      <c r="C10" s="10" t="s">
        <v>72</v>
      </c>
      <c r="D10" s="12" t="s">
        <v>304</v>
      </c>
      <c r="E10" s="128">
        <v>6245.86</v>
      </c>
      <c r="F10" s="128">
        <v>1182.1300000000001</v>
      </c>
      <c r="G10" s="128">
        <v>7030.14</v>
      </c>
      <c r="H10" s="128">
        <v>4250.62</v>
      </c>
      <c r="I10" s="128">
        <v>3398.79</v>
      </c>
      <c r="J10" s="129">
        <v>0</v>
      </c>
      <c r="K10" s="129">
        <v>91.27</v>
      </c>
      <c r="L10" s="129">
        <v>5130.67</v>
      </c>
      <c r="M10" s="127">
        <v>3014.9740000000002</v>
      </c>
      <c r="N10" s="145">
        <v>0</v>
      </c>
      <c r="O10" s="157">
        <v>1474.29</v>
      </c>
      <c r="P10" s="145">
        <v>2386</v>
      </c>
      <c r="Q10" s="161">
        <v>0</v>
      </c>
      <c r="R10" s="10"/>
      <c r="S10" s="10"/>
      <c r="T10" s="10"/>
      <c r="U10" s="10"/>
      <c r="V10" s="12" t="s">
        <v>303</v>
      </c>
      <c r="W10" s="69"/>
    </row>
    <row r="11" spans="2:23" x14ac:dyDescent="0.25">
      <c r="B11" s="36"/>
      <c r="C11" s="10" t="s">
        <v>74</v>
      </c>
      <c r="D11" s="12" t="s">
        <v>305</v>
      </c>
      <c r="E11" s="128">
        <v>59.93</v>
      </c>
      <c r="F11" s="128">
        <v>14.24</v>
      </c>
      <c r="G11" s="128">
        <v>250.34</v>
      </c>
      <c r="H11" s="128">
        <v>56.12</v>
      </c>
      <c r="I11" s="128">
        <v>36.85</v>
      </c>
      <c r="J11" s="129">
        <v>0</v>
      </c>
      <c r="K11" s="129">
        <v>0</v>
      </c>
      <c r="L11" s="129">
        <v>240.1</v>
      </c>
      <c r="M11" s="127">
        <v>86.01</v>
      </c>
      <c r="N11" s="145">
        <v>0</v>
      </c>
      <c r="O11" s="157">
        <v>38.380000000000003</v>
      </c>
      <c r="P11" s="145">
        <v>78</v>
      </c>
      <c r="Q11" s="161">
        <v>0</v>
      </c>
      <c r="R11" s="10"/>
      <c r="S11" s="10"/>
      <c r="T11" s="10"/>
      <c r="U11" s="10"/>
      <c r="V11" s="12" t="s">
        <v>303</v>
      </c>
      <c r="W11" s="69"/>
    </row>
    <row r="12" spans="2:23" x14ac:dyDescent="0.25">
      <c r="B12" s="36"/>
      <c r="C12" s="10" t="s">
        <v>77</v>
      </c>
      <c r="D12" s="12" t="s">
        <v>306</v>
      </c>
      <c r="E12" s="130">
        <v>11389.692144000001</v>
      </c>
      <c r="F12" s="130">
        <v>2081.4810130000001</v>
      </c>
      <c r="G12" s="130">
        <v>12340.063308000001</v>
      </c>
      <c r="H12" s="130">
        <v>6349.3967570000004</v>
      </c>
      <c r="I12" s="130">
        <v>5041.0631699999985</v>
      </c>
      <c r="J12" s="130">
        <v>0</v>
      </c>
      <c r="K12" s="130">
        <v>0</v>
      </c>
      <c r="L12" s="130">
        <v>12362.96</v>
      </c>
      <c r="M12" s="130">
        <v>2698.8759999999993</v>
      </c>
      <c r="N12" s="145">
        <v>0</v>
      </c>
      <c r="O12" s="157">
        <v>3340.5299999999997</v>
      </c>
      <c r="P12" s="145">
        <v>5980</v>
      </c>
      <c r="Q12" s="161">
        <v>0</v>
      </c>
      <c r="R12" s="10"/>
      <c r="S12" s="10"/>
      <c r="T12" s="10"/>
      <c r="U12" s="10"/>
      <c r="V12" s="12" t="s">
        <v>303</v>
      </c>
      <c r="W12" s="69"/>
    </row>
    <row r="13" spans="2:23" ht="128.1" customHeight="1" x14ac:dyDescent="0.25">
      <c r="B13" s="36" t="s">
        <v>307</v>
      </c>
      <c r="C13" s="10" t="s">
        <v>169</v>
      </c>
      <c r="D13" s="38" t="s">
        <v>308</v>
      </c>
      <c r="E13" s="128">
        <v>8052.91</v>
      </c>
      <c r="F13" s="128">
        <v>11943.4</v>
      </c>
      <c r="G13" s="128">
        <v>10049.799999999999</v>
      </c>
      <c r="H13" s="128">
        <v>4318.13</v>
      </c>
      <c r="I13" s="128">
        <v>6406.12</v>
      </c>
      <c r="J13" s="129">
        <v>1178.5</v>
      </c>
      <c r="K13" s="129">
        <v>0</v>
      </c>
      <c r="L13" s="129">
        <v>0</v>
      </c>
      <c r="M13" s="127">
        <v>1469.6</v>
      </c>
      <c r="N13" s="145">
        <v>3440</v>
      </c>
      <c r="O13" s="157">
        <v>0</v>
      </c>
      <c r="P13" s="145">
        <v>0</v>
      </c>
      <c r="Q13" s="161">
        <v>1533.56</v>
      </c>
      <c r="R13" s="10"/>
      <c r="S13" s="10"/>
      <c r="T13" s="10"/>
      <c r="U13" s="10"/>
      <c r="V13" s="12" t="s">
        <v>309</v>
      </c>
      <c r="W13" s="69"/>
    </row>
    <row r="14" spans="2:23" ht="30" x14ac:dyDescent="0.25">
      <c r="B14" s="36" t="s">
        <v>310</v>
      </c>
      <c r="C14" s="10" t="s">
        <v>149</v>
      </c>
      <c r="D14" s="12" t="s">
        <v>311</v>
      </c>
      <c r="E14" s="131"/>
      <c r="F14" s="131"/>
      <c r="G14" s="131"/>
      <c r="H14" s="131"/>
      <c r="I14" s="131"/>
      <c r="J14" s="132"/>
      <c r="K14" s="132"/>
      <c r="L14" s="132"/>
      <c r="M14" s="133"/>
      <c r="N14" s="146"/>
      <c r="O14" s="146"/>
      <c r="P14" s="10"/>
      <c r="Q14" s="10"/>
      <c r="R14" s="10"/>
      <c r="S14" s="10"/>
      <c r="T14" s="10"/>
      <c r="U14" s="10"/>
      <c r="V14" s="12"/>
      <c r="W14" s="69"/>
    </row>
    <row r="15" spans="2:23" x14ac:dyDescent="0.25">
      <c r="B15" s="36"/>
      <c r="C15" s="10"/>
      <c r="D15" s="12"/>
      <c r="E15" s="131"/>
      <c r="F15" s="131"/>
      <c r="G15" s="131"/>
      <c r="H15" s="131"/>
      <c r="I15" s="131"/>
      <c r="J15" s="132"/>
      <c r="K15" s="132"/>
      <c r="L15" s="132"/>
      <c r="M15" s="133"/>
      <c r="N15" s="146"/>
      <c r="O15" s="146"/>
      <c r="P15" s="10"/>
      <c r="Q15" s="10"/>
      <c r="R15" s="10"/>
      <c r="S15" s="10"/>
      <c r="T15" s="10"/>
      <c r="U15" s="10"/>
      <c r="V15" s="12"/>
      <c r="W15" s="69"/>
    </row>
    <row r="16" spans="2:23" x14ac:dyDescent="0.25">
      <c r="B16" s="36"/>
      <c r="C16" s="10"/>
      <c r="D16" s="12"/>
      <c r="E16" s="131"/>
      <c r="F16" s="131"/>
      <c r="G16" s="131"/>
      <c r="H16" s="131"/>
      <c r="I16" s="131"/>
      <c r="J16" s="132"/>
      <c r="K16" s="132"/>
      <c r="L16" s="132"/>
      <c r="M16" s="133"/>
      <c r="N16" s="146"/>
      <c r="O16" s="146"/>
      <c r="P16" s="10"/>
      <c r="Q16" s="10"/>
      <c r="R16" s="10"/>
      <c r="S16" s="10"/>
      <c r="T16" s="10"/>
      <c r="U16" s="10"/>
      <c r="V16" s="12"/>
      <c r="W16" s="69"/>
    </row>
    <row r="17" spans="2:23" x14ac:dyDescent="0.25">
      <c r="B17" s="36"/>
      <c r="C17" s="10"/>
      <c r="D17" s="12"/>
      <c r="E17" s="131"/>
      <c r="F17" s="131"/>
      <c r="G17" s="131"/>
      <c r="H17" s="131"/>
      <c r="I17" s="131"/>
      <c r="J17" s="132"/>
      <c r="K17" s="132"/>
      <c r="L17" s="132"/>
      <c r="M17" s="133"/>
      <c r="N17" s="146"/>
      <c r="O17" s="146"/>
      <c r="P17" s="10"/>
      <c r="Q17" s="10"/>
      <c r="R17" s="10"/>
      <c r="S17" s="10"/>
      <c r="T17" s="10"/>
      <c r="U17" s="10"/>
      <c r="V17" s="12"/>
      <c r="W17" s="69"/>
    </row>
    <row r="18" spans="2:23" x14ac:dyDescent="0.25">
      <c r="B18" s="36"/>
      <c r="C18" s="10"/>
      <c r="D18" s="12"/>
      <c r="E18" s="131"/>
      <c r="F18" s="131"/>
      <c r="G18" s="131"/>
      <c r="H18" s="131"/>
      <c r="I18" s="131"/>
      <c r="J18" s="132"/>
      <c r="K18" s="132"/>
      <c r="L18" s="132"/>
      <c r="M18" s="133"/>
      <c r="N18" s="146"/>
      <c r="O18" s="146"/>
      <c r="P18" s="10"/>
      <c r="Q18" s="10"/>
      <c r="R18" s="10"/>
      <c r="S18" s="10"/>
      <c r="T18" s="10"/>
      <c r="U18" s="10"/>
      <c r="V18" s="12"/>
      <c r="W18" s="69"/>
    </row>
    <row r="19" spans="2:23" x14ac:dyDescent="0.25">
      <c r="B19" s="36"/>
      <c r="C19" s="10"/>
      <c r="D19" s="12"/>
      <c r="E19" s="131"/>
      <c r="F19" s="131"/>
      <c r="G19" s="131"/>
      <c r="H19" s="131"/>
      <c r="I19" s="131"/>
      <c r="J19" s="132"/>
      <c r="K19" s="132"/>
      <c r="L19" s="132"/>
      <c r="M19" s="133"/>
      <c r="N19" s="146"/>
      <c r="O19" s="146"/>
      <c r="P19" s="10"/>
      <c r="Q19" s="10"/>
      <c r="R19" s="10"/>
      <c r="S19" s="10"/>
      <c r="T19" s="10"/>
      <c r="U19" s="10"/>
      <c r="V19" s="12"/>
      <c r="W19" s="69"/>
    </row>
    <row r="20" spans="2:23" x14ac:dyDescent="0.25">
      <c r="B20" s="36"/>
      <c r="C20" s="10"/>
      <c r="D20" s="12"/>
      <c r="E20" s="131"/>
      <c r="F20" s="131"/>
      <c r="G20" s="131"/>
      <c r="H20" s="131"/>
      <c r="I20" s="131"/>
      <c r="J20" s="132"/>
      <c r="K20" s="132"/>
      <c r="L20" s="132"/>
      <c r="M20" s="133"/>
      <c r="N20" s="146"/>
      <c r="O20" s="146"/>
      <c r="P20" s="10"/>
      <c r="Q20" s="10"/>
      <c r="R20" s="10"/>
      <c r="S20" s="10"/>
      <c r="T20" s="10"/>
      <c r="U20" s="10"/>
      <c r="V20" s="12"/>
      <c r="W20" s="69"/>
    </row>
    <row r="21" spans="2:23" x14ac:dyDescent="0.25">
      <c r="B21" s="71"/>
      <c r="C21" s="72"/>
      <c r="D21" s="72"/>
      <c r="E21" s="72"/>
      <c r="F21" s="72"/>
      <c r="G21" s="72"/>
      <c r="H21" s="72"/>
      <c r="I21" s="72"/>
      <c r="J21" s="72"/>
      <c r="K21" s="72"/>
      <c r="L21" s="72"/>
      <c r="M21" s="72"/>
      <c r="N21" s="158"/>
      <c r="O21" s="158"/>
      <c r="P21" s="72"/>
      <c r="Q21" s="72"/>
      <c r="R21" s="72"/>
      <c r="S21" s="72"/>
      <c r="T21" s="72"/>
      <c r="U21" s="72"/>
      <c r="V21" s="71"/>
      <c r="W21" s="72"/>
    </row>
    <row r="22" spans="2:23" x14ac:dyDescent="0.25">
      <c r="B22" s="71"/>
      <c r="C22" s="72"/>
      <c r="D22" s="72"/>
      <c r="E22" s="72"/>
      <c r="F22" s="72"/>
      <c r="G22" s="72"/>
      <c r="H22" s="72"/>
      <c r="I22" s="72"/>
      <c r="J22" s="72"/>
      <c r="K22" s="72"/>
      <c r="L22" s="72"/>
      <c r="M22" s="72"/>
      <c r="N22" s="158"/>
      <c r="O22" s="158"/>
      <c r="P22" s="72"/>
      <c r="Q22" s="72"/>
      <c r="R22" s="72"/>
      <c r="S22" s="72"/>
      <c r="T22" s="72"/>
      <c r="U22" s="72"/>
      <c r="V22" s="71"/>
      <c r="W22" s="72"/>
    </row>
    <row r="23" spans="2:23" x14ac:dyDescent="0.25">
      <c r="B23" s="71"/>
      <c r="C23" s="72"/>
      <c r="D23" s="72"/>
      <c r="E23" s="72"/>
      <c r="F23" s="72"/>
      <c r="G23" s="72"/>
      <c r="H23" s="72"/>
      <c r="I23" s="72"/>
      <c r="J23" s="72"/>
      <c r="K23" s="72"/>
      <c r="L23" s="72"/>
      <c r="M23" s="72"/>
      <c r="N23" s="158"/>
      <c r="O23" s="158"/>
      <c r="P23" s="72"/>
      <c r="Q23" s="72"/>
      <c r="R23" s="72"/>
      <c r="S23" s="72"/>
      <c r="T23" s="72"/>
      <c r="U23" s="72"/>
      <c r="V23" s="71"/>
      <c r="W23" s="72"/>
    </row>
    <row r="24" spans="2:23" x14ac:dyDescent="0.25">
      <c r="B24" s="71"/>
      <c r="C24" s="72"/>
      <c r="D24" s="72"/>
      <c r="E24" s="72"/>
      <c r="F24" s="72"/>
      <c r="G24" s="72"/>
      <c r="H24" s="72"/>
      <c r="I24" s="72"/>
      <c r="J24" s="72"/>
      <c r="K24" s="72"/>
      <c r="L24" s="72"/>
      <c r="M24" s="72"/>
      <c r="N24" s="158"/>
      <c r="O24" s="158"/>
      <c r="P24" s="72"/>
      <c r="Q24" s="72"/>
      <c r="R24" s="72"/>
      <c r="S24" s="72"/>
      <c r="T24" s="72"/>
      <c r="U24" s="72"/>
      <c r="V24" s="71"/>
      <c r="W24" s="72"/>
    </row>
    <row r="25" spans="2:23" x14ac:dyDescent="0.25">
      <c r="B25" s="71"/>
      <c r="C25" s="72"/>
      <c r="D25" s="72"/>
      <c r="E25" s="72"/>
      <c r="F25" s="72"/>
      <c r="G25" s="72"/>
      <c r="H25" s="72"/>
      <c r="I25" s="72"/>
      <c r="J25" s="72"/>
      <c r="K25" s="72"/>
      <c r="L25" s="72"/>
      <c r="M25" s="72"/>
      <c r="N25" s="158"/>
      <c r="O25" s="158"/>
      <c r="P25" s="72"/>
      <c r="Q25" s="72"/>
      <c r="R25" s="72"/>
      <c r="S25" s="72"/>
      <c r="T25" s="72"/>
      <c r="U25" s="72"/>
      <c r="V25" s="71"/>
      <c r="W25" s="72"/>
    </row>
    <row r="26" spans="2:23" x14ac:dyDescent="0.25">
      <c r="B26" s="71"/>
      <c r="C26" s="72"/>
      <c r="D26" s="72"/>
      <c r="E26" s="72"/>
      <c r="F26" s="72"/>
      <c r="G26" s="72"/>
      <c r="H26" s="72"/>
      <c r="I26" s="72"/>
      <c r="J26" s="72"/>
      <c r="K26" s="72"/>
      <c r="L26" s="72"/>
      <c r="M26" s="72"/>
      <c r="N26" s="158"/>
      <c r="O26" s="158"/>
      <c r="P26" s="72"/>
      <c r="Q26" s="72"/>
      <c r="R26" s="72"/>
      <c r="S26" s="72"/>
      <c r="T26" s="72"/>
      <c r="U26" s="72"/>
      <c r="V26" s="71"/>
      <c r="W26" s="72"/>
    </row>
    <row r="27" spans="2:23" x14ac:dyDescent="0.25">
      <c r="B27" s="71"/>
      <c r="C27" s="72"/>
      <c r="D27" s="72"/>
      <c r="E27" s="72"/>
      <c r="F27" s="72"/>
      <c r="G27" s="72"/>
      <c r="H27" s="72"/>
      <c r="I27" s="72"/>
      <c r="J27" s="72"/>
      <c r="K27" s="72"/>
      <c r="L27" s="72"/>
      <c r="M27" s="72"/>
      <c r="N27" s="158"/>
      <c r="O27" s="158"/>
      <c r="P27" s="72"/>
      <c r="Q27" s="72"/>
      <c r="R27" s="72"/>
      <c r="S27" s="72"/>
      <c r="T27" s="72"/>
      <c r="U27" s="72"/>
      <c r="V27" s="71"/>
      <c r="W27" s="72"/>
    </row>
    <row r="28" spans="2:23" x14ac:dyDescent="0.25">
      <c r="B28" s="71"/>
      <c r="C28" s="72"/>
      <c r="D28" s="72"/>
      <c r="E28" s="72"/>
      <c r="F28" s="72"/>
      <c r="G28" s="72"/>
      <c r="H28" s="72"/>
      <c r="I28" s="72"/>
      <c r="J28" s="72"/>
      <c r="K28" s="72"/>
      <c r="L28" s="72"/>
      <c r="M28" s="72"/>
      <c r="N28" s="158"/>
      <c r="O28" s="158"/>
      <c r="P28" s="72"/>
      <c r="Q28" s="72"/>
      <c r="R28" s="72"/>
      <c r="S28" s="72"/>
      <c r="T28" s="72"/>
      <c r="U28" s="72"/>
      <c r="V28" s="71"/>
      <c r="W28" s="72"/>
    </row>
    <row r="29" spans="2:23" x14ac:dyDescent="0.25">
      <c r="B29" s="71"/>
      <c r="C29" s="72"/>
      <c r="D29" s="72"/>
      <c r="E29" s="72"/>
      <c r="F29" s="72"/>
      <c r="G29" s="72"/>
      <c r="H29" s="72"/>
      <c r="I29" s="72"/>
      <c r="J29" s="72"/>
      <c r="K29" s="72"/>
      <c r="L29" s="72"/>
      <c r="M29" s="72"/>
      <c r="N29" s="158"/>
      <c r="O29" s="158"/>
      <c r="P29" s="72"/>
      <c r="Q29" s="72"/>
      <c r="R29" s="72"/>
      <c r="S29" s="72"/>
      <c r="T29" s="72"/>
      <c r="U29" s="72"/>
      <c r="V29" s="71"/>
      <c r="W29" s="72"/>
    </row>
    <row r="30" spans="2:23" x14ac:dyDescent="0.25">
      <c r="B30" s="71"/>
      <c r="C30" s="72"/>
      <c r="D30" s="72"/>
      <c r="E30" s="72"/>
      <c r="F30" s="72"/>
      <c r="G30" s="72"/>
      <c r="H30" s="72"/>
      <c r="I30" s="72"/>
      <c r="J30" s="72"/>
      <c r="K30" s="72"/>
      <c r="L30" s="72"/>
      <c r="M30" s="72"/>
      <c r="N30" s="158"/>
      <c r="O30" s="158"/>
      <c r="P30" s="72"/>
      <c r="Q30" s="72"/>
      <c r="R30" s="72"/>
      <c r="S30" s="72"/>
      <c r="T30" s="72"/>
      <c r="U30" s="72"/>
      <c r="V30" s="71"/>
      <c r="W30" s="72"/>
    </row>
    <row r="31" spans="2:23" x14ac:dyDescent="0.25">
      <c r="B31" s="71"/>
      <c r="C31" s="72"/>
      <c r="D31" s="72"/>
      <c r="E31" s="72"/>
      <c r="F31" s="72"/>
      <c r="G31" s="72"/>
      <c r="H31" s="72"/>
      <c r="I31" s="72"/>
      <c r="J31" s="72"/>
      <c r="K31" s="72"/>
      <c r="L31" s="72"/>
      <c r="M31" s="72"/>
      <c r="N31" s="158"/>
      <c r="O31" s="158"/>
      <c r="P31" s="72"/>
      <c r="Q31" s="72"/>
      <c r="R31" s="72"/>
      <c r="S31" s="72"/>
      <c r="T31" s="72"/>
      <c r="U31" s="72"/>
      <c r="V31" s="71"/>
      <c r="W31" s="72"/>
    </row>
    <row r="32" spans="2:23" x14ac:dyDescent="0.25">
      <c r="B32" s="71"/>
      <c r="C32" s="72"/>
      <c r="D32" s="72"/>
      <c r="E32" s="72"/>
      <c r="F32" s="72"/>
      <c r="G32" s="72"/>
      <c r="H32" s="72"/>
      <c r="I32" s="72"/>
      <c r="J32" s="72"/>
      <c r="K32" s="72"/>
      <c r="L32" s="72"/>
      <c r="M32" s="72"/>
      <c r="N32" s="158"/>
      <c r="O32" s="158"/>
      <c r="P32" s="72"/>
      <c r="Q32" s="72"/>
      <c r="R32" s="72"/>
      <c r="S32" s="72"/>
      <c r="T32" s="72"/>
      <c r="U32" s="72"/>
      <c r="V32" s="71"/>
      <c r="W32" s="72"/>
    </row>
    <row r="33" spans="2:23" x14ac:dyDescent="0.25">
      <c r="B33" s="71"/>
      <c r="C33" s="72"/>
      <c r="D33" s="72"/>
      <c r="E33" s="72"/>
      <c r="F33" s="72"/>
      <c r="G33" s="72"/>
      <c r="H33" s="72"/>
      <c r="I33" s="72"/>
      <c r="J33" s="72"/>
      <c r="K33" s="72"/>
      <c r="L33" s="72"/>
      <c r="M33" s="72"/>
      <c r="N33" s="158"/>
      <c r="O33" s="158"/>
      <c r="P33" s="72"/>
      <c r="Q33" s="72"/>
      <c r="R33" s="72"/>
      <c r="S33" s="72"/>
      <c r="T33" s="72"/>
      <c r="U33" s="72"/>
      <c r="V33" s="71"/>
      <c r="W33" s="72"/>
    </row>
    <row r="34" spans="2:23" x14ac:dyDescent="0.25">
      <c r="B34" s="71"/>
      <c r="C34" s="72"/>
      <c r="D34" s="72"/>
      <c r="E34" s="72"/>
      <c r="F34" s="72"/>
      <c r="G34" s="72"/>
      <c r="H34" s="72"/>
      <c r="I34" s="72"/>
      <c r="J34" s="72"/>
      <c r="K34" s="72"/>
      <c r="L34" s="72"/>
      <c r="M34" s="72"/>
      <c r="N34" s="158"/>
      <c r="O34" s="158"/>
      <c r="P34" s="72"/>
      <c r="Q34" s="72"/>
      <c r="R34" s="72"/>
      <c r="S34" s="72"/>
      <c r="T34" s="72"/>
      <c r="U34" s="72"/>
      <c r="V34" s="71"/>
      <c r="W34" s="72"/>
    </row>
    <row r="35" spans="2:23" x14ac:dyDescent="0.25">
      <c r="B35" s="71"/>
      <c r="C35" s="72"/>
      <c r="D35" s="72"/>
      <c r="E35" s="72"/>
      <c r="F35" s="72"/>
      <c r="G35" s="72"/>
      <c r="H35" s="72"/>
      <c r="I35" s="72"/>
      <c r="J35" s="72"/>
      <c r="K35" s="72"/>
      <c r="L35" s="72"/>
      <c r="M35" s="72"/>
      <c r="N35" s="158"/>
      <c r="O35" s="158"/>
      <c r="P35" s="72"/>
      <c r="Q35" s="72"/>
      <c r="R35" s="72"/>
      <c r="S35" s="72"/>
      <c r="T35" s="72"/>
      <c r="U35" s="72"/>
      <c r="V35" s="71"/>
      <c r="W35" s="72"/>
    </row>
    <row r="36" spans="2:23" x14ac:dyDescent="0.25">
      <c r="B36" s="71"/>
      <c r="C36" s="72"/>
      <c r="D36" s="72"/>
      <c r="E36" s="72"/>
      <c r="F36" s="72"/>
      <c r="G36" s="72"/>
      <c r="H36" s="72"/>
      <c r="I36" s="72"/>
      <c r="J36" s="72"/>
      <c r="K36" s="72"/>
      <c r="L36" s="72"/>
      <c r="M36" s="72"/>
      <c r="N36" s="158"/>
      <c r="O36" s="158"/>
      <c r="P36" s="72"/>
      <c r="Q36" s="72"/>
      <c r="R36" s="72"/>
      <c r="S36" s="72"/>
      <c r="T36" s="72"/>
      <c r="U36" s="72"/>
      <c r="V36" s="71"/>
      <c r="W36" s="72"/>
    </row>
    <row r="37" spans="2:23" x14ac:dyDescent="0.25">
      <c r="B37" s="71"/>
      <c r="C37" s="72"/>
      <c r="D37" s="72"/>
      <c r="E37" s="72"/>
      <c r="F37" s="72"/>
      <c r="G37" s="72"/>
      <c r="H37" s="72"/>
      <c r="I37" s="72"/>
      <c r="J37" s="72"/>
      <c r="K37" s="72"/>
      <c r="L37" s="72"/>
      <c r="M37" s="72"/>
      <c r="N37" s="158"/>
      <c r="O37" s="158"/>
      <c r="P37" s="72"/>
      <c r="Q37" s="72"/>
      <c r="R37" s="72"/>
      <c r="S37" s="72"/>
      <c r="T37" s="72"/>
      <c r="U37" s="72"/>
      <c r="V37" s="71"/>
      <c r="W37" s="72"/>
    </row>
    <row r="38" spans="2:23" x14ac:dyDescent="0.25">
      <c r="B38" s="71"/>
      <c r="C38" s="72"/>
      <c r="D38" s="72"/>
      <c r="E38" s="72"/>
      <c r="F38" s="72"/>
      <c r="G38" s="72"/>
      <c r="H38" s="72"/>
      <c r="I38" s="72"/>
      <c r="J38" s="72"/>
      <c r="K38" s="72"/>
      <c r="L38" s="72"/>
      <c r="M38" s="72"/>
      <c r="N38" s="72"/>
      <c r="O38" s="72"/>
      <c r="P38" s="72"/>
      <c r="Q38" s="72"/>
      <c r="R38" s="72"/>
      <c r="S38" s="72"/>
      <c r="T38" s="72"/>
      <c r="U38" s="72"/>
      <c r="V38" s="71"/>
      <c r="W38" s="72"/>
    </row>
    <row r="39" spans="2:23" x14ac:dyDescent="0.25">
      <c r="B39" s="71"/>
      <c r="C39" s="72"/>
      <c r="D39" s="72"/>
      <c r="E39" s="72"/>
      <c r="F39" s="72"/>
      <c r="G39" s="72"/>
      <c r="H39" s="72"/>
      <c r="I39" s="72"/>
      <c r="J39" s="72"/>
      <c r="K39" s="72"/>
      <c r="L39" s="72"/>
      <c r="M39" s="72"/>
      <c r="N39" s="72"/>
      <c r="O39" s="72"/>
      <c r="P39" s="72"/>
      <c r="Q39" s="72"/>
      <c r="R39" s="72"/>
      <c r="S39" s="72"/>
      <c r="T39" s="72"/>
      <c r="U39" s="72"/>
      <c r="V39" s="71"/>
      <c r="W39" s="72"/>
    </row>
    <row r="40" spans="2:23" x14ac:dyDescent="0.25">
      <c r="B40" s="71"/>
      <c r="C40" s="72"/>
      <c r="D40" s="72"/>
      <c r="E40" s="72"/>
      <c r="F40" s="72"/>
      <c r="G40" s="72"/>
      <c r="H40" s="72"/>
      <c r="I40" s="72"/>
      <c r="J40" s="72"/>
      <c r="K40" s="72"/>
      <c r="L40" s="72"/>
      <c r="M40" s="72"/>
      <c r="N40" s="72"/>
      <c r="O40" s="72"/>
      <c r="P40" s="72"/>
      <c r="Q40" s="72"/>
      <c r="R40" s="72"/>
      <c r="S40" s="72"/>
      <c r="T40" s="72"/>
      <c r="U40" s="72"/>
      <c r="V40" s="71"/>
      <c r="W40" s="72"/>
    </row>
    <row r="41" spans="2:23" x14ac:dyDescent="0.25">
      <c r="B41" s="71"/>
      <c r="C41" s="72"/>
      <c r="D41" s="72"/>
      <c r="E41" s="72"/>
      <c r="F41" s="72"/>
      <c r="G41" s="72"/>
      <c r="H41" s="72"/>
      <c r="I41" s="72"/>
      <c r="J41" s="72"/>
      <c r="K41" s="72"/>
      <c r="L41" s="72"/>
      <c r="M41" s="72"/>
      <c r="N41" s="72"/>
      <c r="O41" s="72"/>
      <c r="P41" s="72"/>
      <c r="Q41" s="72"/>
      <c r="R41" s="72"/>
      <c r="S41" s="72"/>
      <c r="T41" s="72"/>
      <c r="U41" s="72"/>
      <c r="V41" s="71"/>
      <c r="W41" s="72"/>
    </row>
    <row r="42" spans="2:23" x14ac:dyDescent="0.25">
      <c r="B42" s="71"/>
      <c r="C42" s="72"/>
      <c r="D42" s="72"/>
      <c r="E42" s="72"/>
      <c r="F42" s="72"/>
      <c r="G42" s="72"/>
      <c r="H42" s="72"/>
      <c r="I42" s="72"/>
      <c r="J42" s="72"/>
      <c r="K42" s="72"/>
      <c r="L42" s="72"/>
      <c r="M42" s="72"/>
      <c r="N42" s="72"/>
      <c r="O42" s="72"/>
      <c r="P42" s="72"/>
      <c r="Q42" s="72"/>
      <c r="R42" s="72"/>
      <c r="S42" s="72"/>
      <c r="T42" s="72"/>
      <c r="U42" s="72"/>
      <c r="V42" s="71"/>
      <c r="W42" s="72"/>
    </row>
    <row r="43" spans="2:23" x14ac:dyDescent="0.25">
      <c r="B43" s="71"/>
      <c r="C43" s="72"/>
      <c r="D43" s="72"/>
      <c r="E43" s="72"/>
      <c r="F43" s="72"/>
      <c r="G43" s="72"/>
      <c r="H43" s="72"/>
      <c r="I43" s="72"/>
      <c r="J43" s="72"/>
      <c r="K43" s="72"/>
      <c r="L43" s="72"/>
      <c r="M43" s="72"/>
      <c r="N43" s="72"/>
      <c r="O43" s="72"/>
      <c r="P43" s="72"/>
      <c r="Q43" s="72"/>
      <c r="R43" s="72"/>
      <c r="S43" s="72"/>
      <c r="T43" s="72"/>
      <c r="U43" s="72"/>
      <c r="V43" s="71"/>
      <c r="W43" s="72"/>
    </row>
    <row r="44" spans="2:23" x14ac:dyDescent="0.25">
      <c r="B44" s="71"/>
      <c r="C44" s="72"/>
      <c r="D44" s="72"/>
      <c r="E44" s="72"/>
      <c r="F44" s="72"/>
      <c r="G44" s="72"/>
      <c r="H44" s="72"/>
      <c r="I44" s="72"/>
      <c r="J44" s="72"/>
      <c r="K44" s="72"/>
      <c r="L44" s="72"/>
      <c r="M44" s="72"/>
      <c r="N44" s="72"/>
      <c r="O44" s="72"/>
      <c r="P44" s="72"/>
      <c r="Q44" s="72"/>
      <c r="R44" s="72"/>
      <c r="S44" s="72"/>
      <c r="T44" s="72"/>
      <c r="U44" s="72"/>
      <c r="V44" s="71"/>
      <c r="W44" s="72"/>
    </row>
    <row r="45" spans="2:23" x14ac:dyDescent="0.25">
      <c r="B45" s="71"/>
      <c r="C45" s="72"/>
      <c r="D45" s="72"/>
      <c r="E45" s="72"/>
      <c r="F45" s="72"/>
      <c r="G45" s="72"/>
      <c r="H45" s="72"/>
      <c r="I45" s="72"/>
      <c r="J45" s="72"/>
      <c r="K45" s="72"/>
      <c r="L45" s="72"/>
      <c r="M45" s="72"/>
      <c r="N45" s="72"/>
      <c r="O45" s="72"/>
      <c r="P45" s="72"/>
      <c r="Q45" s="72"/>
      <c r="R45" s="72"/>
      <c r="S45" s="72"/>
      <c r="T45" s="72"/>
      <c r="U45" s="72"/>
      <c r="V45" s="71"/>
      <c r="W45" s="72"/>
    </row>
    <row r="46" spans="2:23" x14ac:dyDescent="0.25">
      <c r="B46" s="71"/>
      <c r="C46" s="72"/>
      <c r="D46" s="72"/>
      <c r="E46" s="72"/>
      <c r="F46" s="72"/>
      <c r="G46" s="72"/>
      <c r="H46" s="72"/>
      <c r="I46" s="72"/>
      <c r="J46" s="72"/>
      <c r="K46" s="72"/>
      <c r="L46" s="72"/>
      <c r="M46" s="72"/>
      <c r="N46" s="72"/>
      <c r="O46" s="72"/>
      <c r="P46" s="72"/>
      <c r="Q46" s="72"/>
      <c r="R46" s="72"/>
      <c r="S46" s="72"/>
      <c r="T46" s="72"/>
      <c r="U46" s="72"/>
      <c r="V46" s="71"/>
      <c r="W46" s="72"/>
    </row>
    <row r="47" spans="2:23" x14ac:dyDescent="0.25">
      <c r="B47" s="71"/>
      <c r="C47" s="72"/>
      <c r="D47" s="72"/>
      <c r="E47" s="72"/>
      <c r="F47" s="72"/>
      <c r="G47" s="72"/>
      <c r="H47" s="72"/>
      <c r="I47" s="72"/>
      <c r="J47" s="72"/>
      <c r="K47" s="72"/>
      <c r="L47" s="72"/>
      <c r="M47" s="72"/>
      <c r="N47" s="72"/>
      <c r="O47" s="72"/>
      <c r="P47" s="72"/>
      <c r="Q47" s="72"/>
      <c r="R47" s="72"/>
      <c r="S47" s="72"/>
      <c r="T47" s="72"/>
      <c r="U47" s="72"/>
      <c r="V47" s="71"/>
      <c r="W47" s="72"/>
    </row>
    <row r="48" spans="2:23" x14ac:dyDescent="0.25">
      <c r="B48" s="71"/>
      <c r="C48" s="72"/>
      <c r="D48" s="72"/>
      <c r="E48" s="72"/>
      <c r="F48" s="72"/>
      <c r="G48" s="72"/>
      <c r="H48" s="72"/>
      <c r="I48" s="72"/>
      <c r="J48" s="72"/>
      <c r="K48" s="72"/>
      <c r="L48" s="72"/>
      <c r="M48" s="72"/>
      <c r="N48" s="72"/>
      <c r="O48" s="72"/>
      <c r="P48" s="72"/>
      <c r="Q48" s="72"/>
      <c r="R48" s="72"/>
      <c r="S48" s="72"/>
      <c r="T48" s="72"/>
      <c r="U48" s="72"/>
      <c r="V48" s="71"/>
      <c r="W48" s="72"/>
    </row>
    <row r="49" spans="2:23" x14ac:dyDescent="0.25">
      <c r="B49" s="71"/>
      <c r="C49" s="72"/>
      <c r="D49" s="72"/>
      <c r="E49" s="72"/>
      <c r="F49" s="72"/>
      <c r="G49" s="72"/>
      <c r="H49" s="72"/>
      <c r="I49" s="72"/>
      <c r="J49" s="72"/>
      <c r="K49" s="72"/>
      <c r="L49" s="72"/>
      <c r="M49" s="72"/>
      <c r="N49" s="72"/>
      <c r="O49" s="72"/>
      <c r="P49" s="72"/>
      <c r="Q49" s="72"/>
      <c r="R49" s="72"/>
      <c r="S49" s="72"/>
      <c r="T49" s="72"/>
      <c r="U49" s="72"/>
      <c r="V49" s="71"/>
      <c r="W49" s="72"/>
    </row>
    <row r="50" spans="2:23" x14ac:dyDescent="0.25">
      <c r="B50" s="71"/>
      <c r="C50" s="72"/>
      <c r="D50" s="72"/>
      <c r="E50" s="72"/>
      <c r="F50" s="72"/>
      <c r="G50" s="72"/>
      <c r="H50" s="72"/>
      <c r="I50" s="72"/>
      <c r="J50" s="72"/>
      <c r="K50" s="72"/>
      <c r="L50" s="72"/>
      <c r="M50" s="72"/>
      <c r="N50" s="72"/>
      <c r="O50" s="72"/>
      <c r="P50" s="72"/>
      <c r="Q50" s="72"/>
      <c r="R50" s="72"/>
      <c r="S50" s="72"/>
      <c r="T50" s="72"/>
      <c r="U50" s="72"/>
      <c r="V50" s="71"/>
      <c r="W50" s="72"/>
    </row>
    <row r="51" spans="2:23" x14ac:dyDescent="0.25">
      <c r="B51" s="71"/>
      <c r="C51" s="72"/>
      <c r="D51" s="72"/>
      <c r="E51" s="72"/>
      <c r="F51" s="72"/>
      <c r="G51" s="72"/>
      <c r="H51" s="72"/>
      <c r="I51" s="72"/>
      <c r="J51" s="72"/>
      <c r="K51" s="72"/>
      <c r="L51" s="72"/>
      <c r="M51" s="72"/>
      <c r="N51" s="72"/>
      <c r="O51" s="72"/>
      <c r="P51" s="72"/>
      <c r="Q51" s="72"/>
      <c r="R51" s="72"/>
      <c r="S51" s="72"/>
      <c r="T51" s="72"/>
      <c r="U51" s="72"/>
      <c r="V51" s="71"/>
      <c r="W51" s="72"/>
    </row>
    <row r="52" spans="2:23" x14ac:dyDescent="0.25">
      <c r="B52" s="71"/>
      <c r="C52" s="72"/>
      <c r="D52" s="72"/>
      <c r="E52" s="72"/>
      <c r="F52" s="72"/>
      <c r="G52" s="72"/>
      <c r="H52" s="72"/>
      <c r="I52" s="72"/>
      <c r="J52" s="72"/>
      <c r="K52" s="72"/>
      <c r="L52" s="72"/>
      <c r="M52" s="72"/>
      <c r="N52" s="72"/>
      <c r="O52" s="72"/>
      <c r="P52" s="72"/>
      <c r="Q52" s="72"/>
      <c r="R52" s="72"/>
      <c r="S52" s="72"/>
      <c r="T52" s="72"/>
      <c r="U52" s="72"/>
      <c r="V52" s="71"/>
      <c r="W52" s="72"/>
    </row>
    <row r="53" spans="2:23" x14ac:dyDescent="0.25">
      <c r="B53" s="71"/>
      <c r="C53" s="72"/>
      <c r="D53" s="72"/>
      <c r="E53" s="72"/>
      <c r="F53" s="72"/>
      <c r="G53" s="72"/>
      <c r="H53" s="72"/>
      <c r="I53" s="72"/>
      <c r="J53" s="72"/>
      <c r="K53" s="72"/>
      <c r="L53" s="72"/>
      <c r="M53" s="72"/>
      <c r="N53" s="72"/>
      <c r="O53" s="72"/>
      <c r="P53" s="72"/>
      <c r="Q53" s="72"/>
      <c r="R53" s="72"/>
      <c r="S53" s="72"/>
      <c r="T53" s="72"/>
      <c r="U53" s="72"/>
      <c r="V53" s="71"/>
      <c r="W53" s="72"/>
    </row>
    <row r="54" spans="2:23" x14ac:dyDescent="0.25">
      <c r="B54" s="71"/>
      <c r="C54" s="72"/>
      <c r="D54" s="72"/>
      <c r="E54" s="72"/>
      <c r="F54" s="72"/>
      <c r="G54" s="72"/>
      <c r="H54" s="72"/>
      <c r="I54" s="72"/>
      <c r="J54" s="72"/>
      <c r="K54" s="72"/>
      <c r="L54" s="72"/>
      <c r="M54" s="72"/>
      <c r="N54" s="72"/>
      <c r="O54" s="72"/>
      <c r="P54" s="72"/>
      <c r="Q54" s="72"/>
      <c r="R54" s="72"/>
      <c r="S54" s="72"/>
      <c r="T54" s="72"/>
      <c r="U54" s="72"/>
      <c r="V54" s="71"/>
      <c r="W54" s="72"/>
    </row>
    <row r="55" spans="2:23" x14ac:dyDescent="0.25">
      <c r="B55" s="71"/>
      <c r="C55" s="72"/>
      <c r="D55" s="72"/>
      <c r="E55" s="72"/>
      <c r="F55" s="72"/>
      <c r="G55" s="72"/>
      <c r="H55" s="72"/>
      <c r="I55" s="72"/>
      <c r="J55" s="72"/>
      <c r="K55" s="72"/>
      <c r="L55" s="72"/>
      <c r="M55" s="72"/>
      <c r="N55" s="72"/>
      <c r="O55" s="72"/>
      <c r="P55" s="72"/>
      <c r="Q55" s="72"/>
      <c r="R55" s="72"/>
      <c r="S55" s="72"/>
      <c r="T55" s="72"/>
      <c r="U55" s="72"/>
      <c r="V55" s="71"/>
      <c r="W55" s="72"/>
    </row>
    <row r="56" spans="2:23" x14ac:dyDescent="0.25">
      <c r="B56" s="71"/>
      <c r="C56" s="72"/>
      <c r="D56" s="72"/>
      <c r="E56" s="72"/>
      <c r="F56" s="72"/>
      <c r="G56" s="72"/>
      <c r="H56" s="72"/>
      <c r="I56" s="72"/>
      <c r="J56" s="72"/>
      <c r="K56" s="72"/>
      <c r="L56" s="72"/>
      <c r="M56" s="72"/>
      <c r="N56" s="72"/>
      <c r="O56" s="72"/>
      <c r="P56" s="72"/>
      <c r="Q56" s="72"/>
      <c r="R56" s="72"/>
      <c r="S56" s="72"/>
      <c r="T56" s="72"/>
      <c r="U56" s="72"/>
      <c r="V56" s="71"/>
      <c r="W56" s="72"/>
    </row>
    <row r="57" spans="2:23" x14ac:dyDescent="0.25">
      <c r="B57" s="71"/>
      <c r="C57" s="72"/>
      <c r="D57" s="72"/>
      <c r="E57" s="72"/>
      <c r="F57" s="72"/>
      <c r="G57" s="72"/>
      <c r="H57" s="72"/>
      <c r="I57" s="72"/>
      <c r="J57" s="72"/>
      <c r="K57" s="72"/>
      <c r="L57" s="72"/>
      <c r="M57" s="72"/>
      <c r="N57" s="72"/>
      <c r="O57" s="72"/>
      <c r="P57" s="72"/>
      <c r="Q57" s="72"/>
      <c r="R57" s="72"/>
      <c r="S57" s="72"/>
      <c r="T57" s="72"/>
      <c r="U57" s="72"/>
      <c r="V57" s="71"/>
      <c r="W57" s="72"/>
    </row>
    <row r="58" spans="2:23" x14ac:dyDescent="0.25">
      <c r="B58" s="71"/>
      <c r="C58" s="72"/>
      <c r="D58" s="72"/>
      <c r="E58" s="72"/>
      <c r="F58" s="72"/>
      <c r="G58" s="72"/>
      <c r="H58" s="72"/>
      <c r="I58" s="72"/>
      <c r="J58" s="72"/>
      <c r="K58" s="72"/>
      <c r="L58" s="72"/>
      <c r="M58" s="72"/>
      <c r="N58" s="72"/>
      <c r="O58" s="72"/>
      <c r="P58" s="72"/>
      <c r="Q58" s="72"/>
      <c r="R58" s="72"/>
      <c r="S58" s="72"/>
      <c r="T58" s="72"/>
      <c r="U58" s="72"/>
      <c r="V58" s="71"/>
      <c r="W58" s="72"/>
    </row>
    <row r="59" spans="2:23" x14ac:dyDescent="0.25">
      <c r="W59" s="72"/>
    </row>
    <row r="60" spans="2:23" x14ac:dyDescent="0.25">
      <c r="W60" s="72"/>
    </row>
    <row r="61" spans="2:23" x14ac:dyDescent="0.25">
      <c r="W61" s="72"/>
    </row>
    <row r="62" spans="2:23" x14ac:dyDescent="0.25">
      <c r="W62" s="72"/>
    </row>
    <row r="63" spans="2:23" x14ac:dyDescent="0.25">
      <c r="W63" s="72"/>
    </row>
    <row r="64" spans="2:23" x14ac:dyDescent="0.25">
      <c r="W64" s="72"/>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Y149"/>
  <sheetViews>
    <sheetView view="pageBreakPreview" topLeftCell="D1" zoomScale="115" zoomScaleNormal="70" zoomScaleSheetLayoutView="115" zoomScalePageLayoutView="20" workbookViewId="0">
      <selection activeCell="R98" sqref="R98"/>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58.5703125" style="8" bestFit="1" customWidth="1"/>
    <col min="6" max="6" width="32" style="8" hidden="1" customWidth="1"/>
    <col min="7" max="7" width="8.5703125" style="8" hidden="1" customWidth="1"/>
    <col min="8" max="15" width="7.42578125" style="8" hidden="1" customWidth="1"/>
    <col min="16" max="16" width="8.42578125" style="8" customWidth="1" outlineLevel="1"/>
    <col min="17" max="17" width="8.5703125" style="8" customWidth="1" outlineLevel="1"/>
    <col min="18" max="23" width="9.140625" style="8" customWidth="1" outlineLevel="1"/>
    <col min="24" max="24" width="66.140625" style="1" customWidth="1"/>
    <col min="25" max="25" width="48.140625" style="8" customWidth="1"/>
    <col min="26" max="16384" width="9.140625" style="8"/>
  </cols>
  <sheetData>
    <row r="1" spans="1:25" ht="15.75" thickBot="1" x14ac:dyDescent="0.3"/>
    <row r="2" spans="1:25" x14ac:dyDescent="0.25">
      <c r="B2" s="14" t="s">
        <v>48</v>
      </c>
      <c r="C2" s="17" t="str">
        <f>IF('Quarterly Submission Guide'!$D$20 = "", "",'Quarterly Submission Guide'!$D$20)</f>
        <v>PacifiCorp</v>
      </c>
      <c r="D2" s="44" t="s">
        <v>55</v>
      </c>
    </row>
    <row r="3" spans="1:25" x14ac:dyDescent="0.25">
      <c r="B3" s="15" t="s">
        <v>56</v>
      </c>
      <c r="C3" s="13">
        <v>7.1</v>
      </c>
      <c r="D3" s="54" t="s">
        <v>57</v>
      </c>
    </row>
    <row r="4" spans="1:25" ht="15.75" thickBot="1" x14ac:dyDescent="0.3">
      <c r="B4" s="16" t="s">
        <v>54</v>
      </c>
      <c r="C4" s="28">
        <v>44620</v>
      </c>
      <c r="D4" s="8" t="s">
        <v>312</v>
      </c>
    </row>
    <row r="5" spans="1:25" x14ac:dyDescent="0.25">
      <c r="B5" s="1"/>
      <c r="C5" s="8"/>
      <c r="G5" s="40" t="s">
        <v>313</v>
      </c>
      <c r="H5" s="40"/>
      <c r="I5" s="40"/>
      <c r="J5" s="40"/>
      <c r="K5" s="40"/>
      <c r="L5" s="40"/>
      <c r="M5" s="40"/>
      <c r="N5" s="40"/>
      <c r="O5" s="40"/>
      <c r="P5" s="109" t="s">
        <v>314</v>
      </c>
      <c r="Q5" s="109"/>
      <c r="R5" s="109"/>
      <c r="S5" s="109"/>
      <c r="T5" s="41" t="s">
        <v>315</v>
      </c>
      <c r="U5" s="41"/>
      <c r="V5" s="41"/>
      <c r="W5" s="41"/>
    </row>
    <row r="6" spans="1:25" ht="18" customHeight="1" x14ac:dyDescent="0.25">
      <c r="B6" s="3" t="s">
        <v>316</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30" x14ac:dyDescent="0.25">
      <c r="B7" s="5" t="s">
        <v>317</v>
      </c>
      <c r="C7" s="5" t="s">
        <v>318</v>
      </c>
      <c r="D7" s="6" t="s">
        <v>61</v>
      </c>
      <c r="E7" s="6" t="s">
        <v>319</v>
      </c>
      <c r="F7" s="5" t="s">
        <v>320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63</v>
      </c>
      <c r="Y7" s="6" t="s">
        <v>64</v>
      </c>
    </row>
    <row r="8" spans="1:25" hidden="1" x14ac:dyDescent="0.25">
      <c r="A8" s="8" t="s">
        <v>321</v>
      </c>
      <c r="B8" s="8" t="s">
        <v>322</v>
      </c>
      <c r="C8" s="35" t="s">
        <v>323</v>
      </c>
      <c r="D8" s="9" t="s">
        <v>66</v>
      </c>
      <c r="E8" s="12" t="s">
        <v>324</v>
      </c>
      <c r="F8" s="104" t="s">
        <v>0</v>
      </c>
      <c r="G8" s="88">
        <v>15</v>
      </c>
      <c r="H8" s="88">
        <v>31</v>
      </c>
      <c r="I8" s="88">
        <v>34</v>
      </c>
      <c r="J8" s="88">
        <v>14</v>
      </c>
      <c r="K8" s="88">
        <v>43</v>
      </c>
      <c r="L8" s="93">
        <v>15</v>
      </c>
      <c r="M8" s="93">
        <v>6</v>
      </c>
      <c r="N8" s="93">
        <v>3</v>
      </c>
      <c r="O8" s="93">
        <v>3</v>
      </c>
      <c r="P8" s="93">
        <v>9</v>
      </c>
      <c r="Q8" s="93">
        <v>5</v>
      </c>
      <c r="R8" s="165">
        <v>4</v>
      </c>
      <c r="S8" s="66">
        <v>18</v>
      </c>
      <c r="T8" s="105">
        <v>10</v>
      </c>
      <c r="U8" s="105">
        <v>6</v>
      </c>
      <c r="V8" s="105">
        <v>3</v>
      </c>
      <c r="W8" s="105">
        <v>9</v>
      </c>
      <c r="X8" s="37" t="s">
        <v>325</v>
      </c>
      <c r="Y8" s="68"/>
    </row>
    <row r="9" spans="1:25" hidden="1" x14ac:dyDescent="0.25">
      <c r="B9" s="36"/>
      <c r="C9" s="36"/>
      <c r="D9" s="10" t="s">
        <v>70</v>
      </c>
      <c r="E9" s="12" t="s">
        <v>326</v>
      </c>
      <c r="F9" s="104" t="s">
        <v>0</v>
      </c>
      <c r="G9" s="89">
        <v>2</v>
      </c>
      <c r="H9" s="89">
        <v>0</v>
      </c>
      <c r="I9" s="89">
        <v>2</v>
      </c>
      <c r="J9" s="89">
        <v>0</v>
      </c>
      <c r="K9" s="89">
        <v>1</v>
      </c>
      <c r="L9" s="94">
        <v>0</v>
      </c>
      <c r="M9" s="94">
        <v>1</v>
      </c>
      <c r="N9" s="94">
        <v>0</v>
      </c>
      <c r="O9" s="94">
        <v>0</v>
      </c>
      <c r="P9" s="94">
        <v>0</v>
      </c>
      <c r="Q9" s="94">
        <v>0</v>
      </c>
      <c r="R9" s="166">
        <v>0</v>
      </c>
      <c r="S9" s="67">
        <v>0</v>
      </c>
      <c r="T9" s="103">
        <v>0</v>
      </c>
      <c r="U9" s="103">
        <v>0</v>
      </c>
      <c r="V9" s="103">
        <v>0</v>
      </c>
      <c r="W9" s="103">
        <v>0</v>
      </c>
      <c r="X9" s="37" t="s">
        <v>325</v>
      </c>
      <c r="Y9" s="69"/>
    </row>
    <row r="10" spans="1:25" hidden="1" x14ac:dyDescent="0.25">
      <c r="B10" s="36"/>
      <c r="C10" s="36"/>
      <c r="D10" s="10" t="s">
        <v>72</v>
      </c>
      <c r="E10" s="12" t="s">
        <v>327</v>
      </c>
      <c r="F10" s="104" t="s">
        <v>0</v>
      </c>
      <c r="G10" s="89">
        <v>0</v>
      </c>
      <c r="H10" s="89">
        <v>0</v>
      </c>
      <c r="I10" s="89">
        <v>0</v>
      </c>
      <c r="J10" s="89">
        <v>0</v>
      </c>
      <c r="K10" s="89">
        <v>0</v>
      </c>
      <c r="L10" s="94">
        <v>0</v>
      </c>
      <c r="M10" s="94">
        <v>0</v>
      </c>
      <c r="N10" s="94">
        <v>0</v>
      </c>
      <c r="O10" s="94">
        <v>0</v>
      </c>
      <c r="P10" s="94">
        <v>0</v>
      </c>
      <c r="Q10" s="94">
        <v>0</v>
      </c>
      <c r="R10" s="166">
        <v>0</v>
      </c>
      <c r="S10" s="67">
        <v>0</v>
      </c>
      <c r="T10" s="103"/>
      <c r="U10" s="103"/>
      <c r="V10" s="103"/>
      <c r="W10" s="103"/>
      <c r="X10" s="37" t="s">
        <v>325</v>
      </c>
      <c r="Y10" s="69"/>
    </row>
    <row r="11" spans="1:25" hidden="1" x14ac:dyDescent="0.25">
      <c r="B11" s="36"/>
      <c r="C11" s="36"/>
      <c r="D11" s="10" t="s">
        <v>74</v>
      </c>
      <c r="E11" s="12" t="s">
        <v>328</v>
      </c>
      <c r="F11" s="104" t="s">
        <v>0</v>
      </c>
      <c r="G11" s="89">
        <v>2</v>
      </c>
      <c r="H11" s="89">
        <v>3</v>
      </c>
      <c r="I11" s="89">
        <v>1</v>
      </c>
      <c r="J11" s="89">
        <v>1</v>
      </c>
      <c r="K11" s="89">
        <v>1</v>
      </c>
      <c r="L11" s="94">
        <v>0</v>
      </c>
      <c r="M11" s="94">
        <v>1</v>
      </c>
      <c r="N11" s="94">
        <v>1</v>
      </c>
      <c r="O11" s="94">
        <v>2</v>
      </c>
      <c r="P11" s="94">
        <v>0</v>
      </c>
      <c r="Q11" s="94">
        <v>0</v>
      </c>
      <c r="R11" s="166">
        <v>1</v>
      </c>
      <c r="S11" s="67">
        <v>0</v>
      </c>
      <c r="T11" s="103">
        <v>0</v>
      </c>
      <c r="U11" s="103">
        <v>1</v>
      </c>
      <c r="V11" s="103">
        <v>1</v>
      </c>
      <c r="W11" s="103">
        <v>1</v>
      </c>
      <c r="X11" s="37" t="s">
        <v>325</v>
      </c>
      <c r="Y11" s="69"/>
    </row>
    <row r="12" spans="1:25" hidden="1" x14ac:dyDescent="0.25">
      <c r="B12" s="36"/>
      <c r="C12" s="36"/>
      <c r="D12" s="10" t="s">
        <v>77</v>
      </c>
      <c r="E12" s="38" t="s">
        <v>329</v>
      </c>
      <c r="F12" s="104" t="s">
        <v>0</v>
      </c>
      <c r="G12" s="89">
        <v>1</v>
      </c>
      <c r="H12" s="89">
        <v>2</v>
      </c>
      <c r="I12" s="89">
        <v>2</v>
      </c>
      <c r="J12" s="89">
        <v>0</v>
      </c>
      <c r="K12" s="89">
        <v>2</v>
      </c>
      <c r="L12" s="94">
        <v>1</v>
      </c>
      <c r="M12" s="94">
        <v>0</v>
      </c>
      <c r="N12" s="94">
        <v>0</v>
      </c>
      <c r="O12" s="94">
        <v>1</v>
      </c>
      <c r="P12" s="94">
        <v>1</v>
      </c>
      <c r="Q12" s="94">
        <v>1</v>
      </c>
      <c r="R12" s="166">
        <v>0</v>
      </c>
      <c r="S12" s="67">
        <v>0</v>
      </c>
      <c r="T12" s="103">
        <v>0</v>
      </c>
      <c r="U12" s="103">
        <v>1</v>
      </c>
      <c r="V12" s="103">
        <v>0</v>
      </c>
      <c r="W12" s="103">
        <v>0</v>
      </c>
      <c r="X12" s="37" t="s">
        <v>325</v>
      </c>
      <c r="Y12" s="69"/>
    </row>
    <row r="13" spans="1:25" hidden="1" x14ac:dyDescent="0.25">
      <c r="B13" s="36"/>
      <c r="C13" s="36" t="s">
        <v>330</v>
      </c>
      <c r="D13" s="10" t="s">
        <v>169</v>
      </c>
      <c r="E13" s="38" t="s">
        <v>331</v>
      </c>
      <c r="F13" s="104" t="s">
        <v>0</v>
      </c>
      <c r="G13" s="89">
        <v>3</v>
      </c>
      <c r="H13" s="89">
        <v>2</v>
      </c>
      <c r="I13" s="89">
        <v>0</v>
      </c>
      <c r="J13" s="89">
        <v>0</v>
      </c>
      <c r="K13" s="89">
        <v>1</v>
      </c>
      <c r="L13" s="94">
        <v>0</v>
      </c>
      <c r="M13" s="94">
        <v>0</v>
      </c>
      <c r="N13" s="94">
        <v>0</v>
      </c>
      <c r="O13" s="94">
        <v>0</v>
      </c>
      <c r="P13" s="94">
        <v>0</v>
      </c>
      <c r="Q13" s="94">
        <v>1</v>
      </c>
      <c r="R13" s="166">
        <v>0</v>
      </c>
      <c r="S13" s="67">
        <v>0</v>
      </c>
      <c r="T13" s="103">
        <v>0</v>
      </c>
      <c r="U13" s="103">
        <v>0</v>
      </c>
      <c r="V13" s="103">
        <v>0</v>
      </c>
      <c r="W13" s="103">
        <v>0</v>
      </c>
      <c r="X13" s="37" t="s">
        <v>325</v>
      </c>
      <c r="Y13" s="69"/>
    </row>
    <row r="14" spans="1:25" hidden="1" x14ac:dyDescent="0.25">
      <c r="B14" s="36"/>
      <c r="C14" s="36"/>
      <c r="D14" s="10" t="s">
        <v>171</v>
      </c>
      <c r="E14" s="38" t="s">
        <v>332</v>
      </c>
      <c r="F14" s="104" t="s">
        <v>0</v>
      </c>
      <c r="G14" s="89">
        <v>0</v>
      </c>
      <c r="H14" s="89">
        <v>0</v>
      </c>
      <c r="I14" s="89">
        <v>0</v>
      </c>
      <c r="J14" s="89">
        <v>0</v>
      </c>
      <c r="K14" s="89">
        <v>2</v>
      </c>
      <c r="L14" s="94">
        <v>0</v>
      </c>
      <c r="M14" s="94">
        <v>0</v>
      </c>
      <c r="N14" s="94">
        <v>0</v>
      </c>
      <c r="O14" s="94">
        <v>0</v>
      </c>
      <c r="P14" s="94">
        <v>0</v>
      </c>
      <c r="Q14" s="94">
        <v>1</v>
      </c>
      <c r="R14" s="166">
        <v>0</v>
      </c>
      <c r="S14" s="67">
        <v>0</v>
      </c>
      <c r="T14" s="103"/>
      <c r="U14" s="103"/>
      <c r="V14" s="103"/>
      <c r="W14" s="103"/>
      <c r="X14" s="37" t="s">
        <v>325</v>
      </c>
      <c r="Y14" s="69"/>
    </row>
    <row r="15" spans="1:25" hidden="1" x14ac:dyDescent="0.25">
      <c r="B15" s="36"/>
      <c r="C15" s="36"/>
      <c r="D15" s="10" t="s">
        <v>173</v>
      </c>
      <c r="E15" s="12" t="s">
        <v>333</v>
      </c>
      <c r="F15" s="104" t="s">
        <v>0</v>
      </c>
      <c r="G15" s="89">
        <v>0</v>
      </c>
      <c r="H15" s="89">
        <v>0</v>
      </c>
      <c r="I15" s="89">
        <v>0</v>
      </c>
      <c r="J15" s="89">
        <v>0</v>
      </c>
      <c r="K15" s="89">
        <v>1</v>
      </c>
      <c r="L15" s="94">
        <v>0</v>
      </c>
      <c r="M15" s="94">
        <v>0</v>
      </c>
      <c r="N15" s="94">
        <v>0</v>
      </c>
      <c r="O15" s="94">
        <v>0</v>
      </c>
      <c r="P15" s="94">
        <v>0</v>
      </c>
      <c r="Q15" s="94">
        <v>0</v>
      </c>
      <c r="R15" s="166">
        <v>0</v>
      </c>
      <c r="S15" s="67">
        <v>0</v>
      </c>
      <c r="T15" s="103">
        <v>0</v>
      </c>
      <c r="U15" s="103">
        <v>0</v>
      </c>
      <c r="V15" s="103">
        <v>0</v>
      </c>
      <c r="W15" s="103">
        <v>0</v>
      </c>
      <c r="X15" s="37" t="s">
        <v>325</v>
      </c>
      <c r="Y15" s="69"/>
    </row>
    <row r="16" spans="1:25" hidden="1" x14ac:dyDescent="0.25">
      <c r="B16" s="36"/>
      <c r="C16" s="36"/>
      <c r="D16" s="10" t="s">
        <v>175</v>
      </c>
      <c r="E16" s="12" t="s">
        <v>334</v>
      </c>
      <c r="F16" s="104" t="s">
        <v>0</v>
      </c>
      <c r="G16" s="89">
        <v>1</v>
      </c>
      <c r="H16" s="89">
        <v>0</v>
      </c>
      <c r="I16" s="89">
        <v>1</v>
      </c>
      <c r="J16" s="89">
        <v>2</v>
      </c>
      <c r="K16" s="89">
        <v>0</v>
      </c>
      <c r="L16" s="94">
        <v>0</v>
      </c>
      <c r="M16" s="94">
        <v>0</v>
      </c>
      <c r="N16" s="94">
        <v>1</v>
      </c>
      <c r="O16" s="94">
        <v>0</v>
      </c>
      <c r="P16" s="94">
        <v>0</v>
      </c>
      <c r="Q16" s="94">
        <v>0</v>
      </c>
      <c r="R16" s="166">
        <v>0</v>
      </c>
      <c r="S16" s="67">
        <v>0</v>
      </c>
      <c r="T16" s="103">
        <v>0</v>
      </c>
      <c r="U16" s="103">
        <v>0</v>
      </c>
      <c r="V16" s="103">
        <v>0</v>
      </c>
      <c r="W16" s="103">
        <v>0</v>
      </c>
      <c r="X16" s="37" t="s">
        <v>325</v>
      </c>
      <c r="Y16" s="69"/>
    </row>
    <row r="17" spans="1:25" hidden="1" x14ac:dyDescent="0.25">
      <c r="B17" s="36"/>
      <c r="C17" s="36"/>
      <c r="D17" s="10" t="s">
        <v>268</v>
      </c>
      <c r="E17" s="12" t="s">
        <v>335</v>
      </c>
      <c r="F17" s="104" t="s">
        <v>0</v>
      </c>
      <c r="G17" s="89">
        <v>0</v>
      </c>
      <c r="H17" s="89">
        <v>1</v>
      </c>
      <c r="I17" s="89">
        <v>0</v>
      </c>
      <c r="J17" s="89">
        <v>0</v>
      </c>
      <c r="K17" s="89">
        <v>0</v>
      </c>
      <c r="L17" s="94">
        <v>0</v>
      </c>
      <c r="M17" s="94">
        <v>0</v>
      </c>
      <c r="N17" s="94">
        <v>0</v>
      </c>
      <c r="O17" s="94">
        <v>0</v>
      </c>
      <c r="P17" s="94">
        <v>0</v>
      </c>
      <c r="Q17" s="94">
        <v>0</v>
      </c>
      <c r="R17" s="166">
        <v>0</v>
      </c>
      <c r="S17" s="67">
        <v>0</v>
      </c>
      <c r="T17" s="103">
        <v>0</v>
      </c>
      <c r="U17" s="103">
        <v>0</v>
      </c>
      <c r="V17" s="103">
        <v>0</v>
      </c>
      <c r="W17" s="103">
        <v>0</v>
      </c>
      <c r="X17" s="37" t="s">
        <v>325</v>
      </c>
      <c r="Y17" s="69"/>
    </row>
    <row r="18" spans="1:25" hidden="1" x14ac:dyDescent="0.25">
      <c r="B18" s="36"/>
      <c r="C18" s="36"/>
      <c r="D18" s="10" t="s">
        <v>336</v>
      </c>
      <c r="E18" s="12" t="s">
        <v>337</v>
      </c>
      <c r="F18" s="104" t="s">
        <v>0</v>
      </c>
      <c r="G18" s="89">
        <v>0</v>
      </c>
      <c r="H18" s="89">
        <v>0</v>
      </c>
      <c r="I18" s="89">
        <v>0</v>
      </c>
      <c r="J18" s="89">
        <v>0</v>
      </c>
      <c r="K18" s="89">
        <v>0</v>
      </c>
      <c r="L18" s="94">
        <v>0</v>
      </c>
      <c r="M18" s="94">
        <v>0</v>
      </c>
      <c r="N18" s="94">
        <v>0</v>
      </c>
      <c r="O18" s="94">
        <v>0</v>
      </c>
      <c r="P18" s="94">
        <v>0</v>
      </c>
      <c r="Q18" s="94">
        <v>0</v>
      </c>
      <c r="R18" s="166">
        <v>0</v>
      </c>
      <c r="S18" s="67">
        <v>0</v>
      </c>
      <c r="T18" s="103"/>
      <c r="U18" s="103"/>
      <c r="V18" s="103"/>
      <c r="W18" s="103"/>
      <c r="X18" s="37" t="s">
        <v>325</v>
      </c>
      <c r="Y18" s="69"/>
    </row>
    <row r="19" spans="1:25" hidden="1" x14ac:dyDescent="0.25">
      <c r="B19" s="36"/>
      <c r="C19" s="36"/>
      <c r="D19" s="10" t="s">
        <v>338</v>
      </c>
      <c r="E19" s="12" t="s">
        <v>339</v>
      </c>
      <c r="F19" s="104" t="s">
        <v>0</v>
      </c>
      <c r="G19" s="89">
        <v>0</v>
      </c>
      <c r="H19" s="89">
        <v>0</v>
      </c>
      <c r="I19" s="89">
        <v>0</v>
      </c>
      <c r="J19" s="89">
        <v>0</v>
      </c>
      <c r="K19" s="89">
        <v>0</v>
      </c>
      <c r="L19" s="94">
        <v>0</v>
      </c>
      <c r="M19" s="94">
        <v>0</v>
      </c>
      <c r="N19" s="94">
        <v>0</v>
      </c>
      <c r="O19" s="94">
        <v>0</v>
      </c>
      <c r="P19" s="94">
        <v>0</v>
      </c>
      <c r="Q19" s="94">
        <v>0</v>
      </c>
      <c r="R19" s="166">
        <v>0</v>
      </c>
      <c r="S19" s="67">
        <v>0</v>
      </c>
      <c r="T19" s="103"/>
      <c r="U19" s="103"/>
      <c r="V19" s="103"/>
      <c r="W19" s="103"/>
      <c r="X19" s="37" t="s">
        <v>325</v>
      </c>
      <c r="Y19" s="69"/>
    </row>
    <row r="20" spans="1:25" hidden="1" x14ac:dyDescent="0.25">
      <c r="B20" s="36"/>
      <c r="C20" s="36"/>
      <c r="D20" s="34" t="s">
        <v>340</v>
      </c>
      <c r="E20" s="12" t="s">
        <v>341</v>
      </c>
      <c r="F20" s="104" t="s">
        <v>0</v>
      </c>
      <c r="G20" s="89">
        <v>2</v>
      </c>
      <c r="H20" s="89">
        <v>7</v>
      </c>
      <c r="I20" s="89">
        <v>7</v>
      </c>
      <c r="J20" s="89">
        <v>1</v>
      </c>
      <c r="K20" s="89">
        <v>3</v>
      </c>
      <c r="L20" s="94">
        <v>1</v>
      </c>
      <c r="M20" s="94">
        <v>3</v>
      </c>
      <c r="N20" s="94">
        <v>3</v>
      </c>
      <c r="O20" s="94">
        <v>0</v>
      </c>
      <c r="P20" s="94">
        <v>1</v>
      </c>
      <c r="Q20" s="94">
        <v>0</v>
      </c>
      <c r="R20" s="166">
        <v>0</v>
      </c>
      <c r="S20" s="67">
        <v>1</v>
      </c>
      <c r="T20" s="103">
        <v>2</v>
      </c>
      <c r="U20" s="103">
        <v>2</v>
      </c>
      <c r="V20" s="103">
        <v>2</v>
      </c>
      <c r="W20" s="103">
        <v>2</v>
      </c>
      <c r="X20" s="37" t="s">
        <v>325</v>
      </c>
      <c r="Y20" s="69"/>
    </row>
    <row r="21" spans="1:25" hidden="1" x14ac:dyDescent="0.25">
      <c r="B21" s="36"/>
      <c r="C21" s="36" t="s">
        <v>342</v>
      </c>
      <c r="D21" s="10" t="s">
        <v>149</v>
      </c>
      <c r="E21" s="10" t="s">
        <v>343</v>
      </c>
      <c r="F21" s="104" t="s">
        <v>0</v>
      </c>
      <c r="G21" s="89">
        <v>0</v>
      </c>
      <c r="H21" s="89">
        <v>0</v>
      </c>
      <c r="I21" s="89">
        <v>0</v>
      </c>
      <c r="J21" s="89">
        <v>0</v>
      </c>
      <c r="K21" s="89">
        <v>1</v>
      </c>
      <c r="L21" s="94">
        <v>0</v>
      </c>
      <c r="M21" s="94">
        <v>0</v>
      </c>
      <c r="N21" s="94">
        <v>0</v>
      </c>
      <c r="O21" s="94">
        <v>1</v>
      </c>
      <c r="P21" s="94">
        <v>0</v>
      </c>
      <c r="Q21" s="94">
        <v>0</v>
      </c>
      <c r="R21" s="166">
        <v>0</v>
      </c>
      <c r="S21" s="67">
        <v>0</v>
      </c>
      <c r="T21" s="103">
        <v>0</v>
      </c>
      <c r="U21" s="103">
        <v>0</v>
      </c>
      <c r="V21" s="103">
        <v>0</v>
      </c>
      <c r="W21" s="103">
        <v>0</v>
      </c>
      <c r="X21" s="37" t="s">
        <v>325</v>
      </c>
      <c r="Y21" s="69"/>
    </row>
    <row r="22" spans="1:25" hidden="1" x14ac:dyDescent="0.25">
      <c r="B22" s="36"/>
      <c r="C22" s="36" t="s">
        <v>344</v>
      </c>
      <c r="D22" s="10" t="s">
        <v>190</v>
      </c>
      <c r="E22" s="36" t="s">
        <v>345</v>
      </c>
      <c r="F22" s="104" t="s">
        <v>0</v>
      </c>
      <c r="G22" s="89">
        <v>0</v>
      </c>
      <c r="H22" s="89">
        <v>0</v>
      </c>
      <c r="I22" s="89">
        <v>0</v>
      </c>
      <c r="J22" s="89">
        <v>0</v>
      </c>
      <c r="K22" s="89">
        <v>0</v>
      </c>
      <c r="L22" s="94">
        <v>1</v>
      </c>
      <c r="M22" s="94">
        <v>0</v>
      </c>
      <c r="N22" s="94">
        <v>0</v>
      </c>
      <c r="O22" s="94">
        <v>1</v>
      </c>
      <c r="P22" s="94">
        <v>0</v>
      </c>
      <c r="Q22" s="94">
        <v>0</v>
      </c>
      <c r="R22" s="166">
        <v>0</v>
      </c>
      <c r="S22" s="67">
        <v>0</v>
      </c>
      <c r="T22" s="103">
        <v>0</v>
      </c>
      <c r="U22" s="103">
        <v>0</v>
      </c>
      <c r="V22" s="103">
        <v>0</v>
      </c>
      <c r="W22" s="103">
        <v>0</v>
      </c>
      <c r="X22" s="37" t="s">
        <v>325</v>
      </c>
      <c r="Y22" s="69"/>
    </row>
    <row r="23" spans="1:25" hidden="1" x14ac:dyDescent="0.25">
      <c r="B23" s="36"/>
      <c r="C23" s="36" t="s">
        <v>346</v>
      </c>
      <c r="D23" s="10" t="s">
        <v>195</v>
      </c>
      <c r="E23" s="10" t="s">
        <v>347</v>
      </c>
      <c r="F23" s="104" t="s">
        <v>0</v>
      </c>
      <c r="G23" s="89">
        <v>0</v>
      </c>
      <c r="H23" s="89">
        <v>0</v>
      </c>
      <c r="I23" s="89">
        <v>0</v>
      </c>
      <c r="J23" s="89">
        <v>0</v>
      </c>
      <c r="K23" s="89">
        <v>0</v>
      </c>
      <c r="L23" s="94">
        <v>0</v>
      </c>
      <c r="M23" s="94">
        <v>0</v>
      </c>
      <c r="N23" s="94">
        <v>0</v>
      </c>
      <c r="O23" s="94">
        <v>0</v>
      </c>
      <c r="P23" s="94">
        <v>0</v>
      </c>
      <c r="Q23" s="94">
        <v>0</v>
      </c>
      <c r="R23" s="166">
        <v>0</v>
      </c>
      <c r="S23" s="67">
        <v>0</v>
      </c>
      <c r="T23" s="103">
        <v>0</v>
      </c>
      <c r="U23" s="103">
        <v>0</v>
      </c>
      <c r="V23" s="103">
        <v>0</v>
      </c>
      <c r="W23" s="103">
        <v>0</v>
      </c>
      <c r="X23" s="37" t="s">
        <v>325</v>
      </c>
      <c r="Y23" s="69"/>
    </row>
    <row r="24" spans="1:25" hidden="1" x14ac:dyDescent="0.25">
      <c r="B24" s="36"/>
      <c r="C24" s="36" t="s">
        <v>348</v>
      </c>
      <c r="D24" s="10" t="s">
        <v>202</v>
      </c>
      <c r="E24" s="10" t="s">
        <v>349</v>
      </c>
      <c r="F24" s="104" t="s">
        <v>0</v>
      </c>
      <c r="G24" s="89">
        <v>0</v>
      </c>
      <c r="H24" s="89">
        <v>0</v>
      </c>
      <c r="I24" s="89">
        <v>0</v>
      </c>
      <c r="J24" s="89">
        <v>1</v>
      </c>
      <c r="K24" s="89">
        <v>0</v>
      </c>
      <c r="L24" s="94">
        <v>0</v>
      </c>
      <c r="M24" s="94">
        <v>0</v>
      </c>
      <c r="N24" s="94">
        <v>0</v>
      </c>
      <c r="O24" s="94">
        <v>0</v>
      </c>
      <c r="P24" s="94">
        <v>0</v>
      </c>
      <c r="Q24" s="94">
        <v>0</v>
      </c>
      <c r="R24" s="166">
        <v>0</v>
      </c>
      <c r="S24" s="67">
        <v>0</v>
      </c>
      <c r="T24" s="103">
        <v>0</v>
      </c>
      <c r="U24" s="103">
        <v>0</v>
      </c>
      <c r="V24" s="103">
        <v>0</v>
      </c>
      <c r="W24" s="103">
        <v>0</v>
      </c>
      <c r="X24" s="37" t="s">
        <v>325</v>
      </c>
      <c r="Y24" s="69"/>
    </row>
    <row r="25" spans="1:25" hidden="1" x14ac:dyDescent="0.25">
      <c r="B25" s="36"/>
      <c r="C25" s="36" t="s">
        <v>350</v>
      </c>
      <c r="D25" s="10" t="s">
        <v>206</v>
      </c>
      <c r="E25" s="10" t="s">
        <v>351</v>
      </c>
      <c r="F25" s="104" t="s">
        <v>0</v>
      </c>
      <c r="G25" s="89">
        <v>17</v>
      </c>
      <c r="H25" s="89">
        <v>2</v>
      </c>
      <c r="I25" s="89">
        <v>23</v>
      </c>
      <c r="J25" s="89">
        <v>9</v>
      </c>
      <c r="K25" s="89">
        <v>19</v>
      </c>
      <c r="L25" s="94">
        <v>10</v>
      </c>
      <c r="M25" s="94">
        <v>1</v>
      </c>
      <c r="N25" s="94">
        <v>4</v>
      </c>
      <c r="O25" s="94">
        <v>2</v>
      </c>
      <c r="P25" s="94">
        <v>2</v>
      </c>
      <c r="Q25" s="94">
        <v>0</v>
      </c>
      <c r="R25" s="166">
        <v>0</v>
      </c>
      <c r="S25" s="67">
        <v>6</v>
      </c>
      <c r="T25" s="103">
        <v>9</v>
      </c>
      <c r="U25" s="103">
        <v>2</v>
      </c>
      <c r="V25" s="103">
        <v>1</v>
      </c>
      <c r="W25" s="103">
        <v>2</v>
      </c>
      <c r="X25" s="37" t="s">
        <v>325</v>
      </c>
      <c r="Y25" s="69"/>
    </row>
    <row r="26" spans="1:25" hidden="1" x14ac:dyDescent="0.25">
      <c r="B26" s="36"/>
      <c r="C26" s="36" t="s">
        <v>352</v>
      </c>
      <c r="D26" s="10" t="s">
        <v>224</v>
      </c>
      <c r="E26" s="10" t="s">
        <v>353</v>
      </c>
      <c r="F26" s="104" t="s">
        <v>0</v>
      </c>
      <c r="G26" s="89">
        <v>2</v>
      </c>
      <c r="H26" s="89">
        <v>0</v>
      </c>
      <c r="I26" s="89">
        <v>2</v>
      </c>
      <c r="J26" s="89">
        <v>0</v>
      </c>
      <c r="K26" s="89">
        <v>2</v>
      </c>
      <c r="L26" s="94">
        <v>2</v>
      </c>
      <c r="M26" s="94">
        <v>0</v>
      </c>
      <c r="N26" s="94">
        <v>0</v>
      </c>
      <c r="O26" s="94">
        <v>0</v>
      </c>
      <c r="P26" s="94">
        <v>0</v>
      </c>
      <c r="Q26" s="94">
        <v>0</v>
      </c>
      <c r="R26" s="166">
        <v>0</v>
      </c>
      <c r="S26" s="67">
        <v>1</v>
      </c>
      <c r="T26" s="103">
        <v>1</v>
      </c>
      <c r="U26" s="103">
        <v>0</v>
      </c>
      <c r="V26" s="103">
        <v>0</v>
      </c>
      <c r="W26" s="103">
        <v>0</v>
      </c>
      <c r="X26" s="37" t="s">
        <v>325</v>
      </c>
      <c r="Y26" s="69"/>
    </row>
    <row r="27" spans="1:25" hidden="1" x14ac:dyDescent="0.25">
      <c r="A27" s="8" t="s">
        <v>321</v>
      </c>
      <c r="B27" s="36" t="s">
        <v>354</v>
      </c>
      <c r="C27" s="36" t="s">
        <v>355</v>
      </c>
      <c r="D27" s="36" t="s">
        <v>227</v>
      </c>
      <c r="E27" s="12" t="s">
        <v>356</v>
      </c>
      <c r="F27" s="104" t="s">
        <v>0</v>
      </c>
      <c r="G27" s="89">
        <v>0</v>
      </c>
      <c r="H27" s="89">
        <v>0</v>
      </c>
      <c r="I27" s="89">
        <v>0</v>
      </c>
      <c r="J27" s="89">
        <v>0</v>
      </c>
      <c r="K27" s="89">
        <v>0</v>
      </c>
      <c r="L27" s="94">
        <v>0</v>
      </c>
      <c r="M27" s="94">
        <v>0</v>
      </c>
      <c r="N27" s="94">
        <v>0</v>
      </c>
      <c r="O27" s="94">
        <v>0</v>
      </c>
      <c r="P27" s="94">
        <v>2</v>
      </c>
      <c r="Q27" s="94">
        <v>1</v>
      </c>
      <c r="R27" s="166">
        <v>0</v>
      </c>
      <c r="S27" s="67">
        <v>1</v>
      </c>
      <c r="T27" s="103">
        <v>0</v>
      </c>
      <c r="U27" s="103">
        <v>0</v>
      </c>
      <c r="V27" s="103">
        <v>0</v>
      </c>
      <c r="W27" s="103">
        <v>0</v>
      </c>
      <c r="X27" s="37" t="s">
        <v>325</v>
      </c>
      <c r="Y27" s="69"/>
    </row>
    <row r="28" spans="1:25" hidden="1" x14ac:dyDescent="0.25">
      <c r="B28" s="36"/>
      <c r="C28" s="36"/>
      <c r="D28" s="10" t="s">
        <v>357</v>
      </c>
      <c r="E28" s="12" t="s">
        <v>358</v>
      </c>
      <c r="F28" s="104" t="s">
        <v>0</v>
      </c>
      <c r="G28" s="89">
        <v>0</v>
      </c>
      <c r="H28" s="89">
        <v>0</v>
      </c>
      <c r="I28" s="89">
        <v>0</v>
      </c>
      <c r="J28" s="89">
        <v>0</v>
      </c>
      <c r="K28" s="89">
        <v>0</v>
      </c>
      <c r="L28" s="94">
        <v>0</v>
      </c>
      <c r="M28" s="94">
        <v>0</v>
      </c>
      <c r="N28" s="94">
        <v>0</v>
      </c>
      <c r="O28" s="94">
        <v>0</v>
      </c>
      <c r="P28" s="94">
        <v>0</v>
      </c>
      <c r="Q28" s="94">
        <v>0</v>
      </c>
      <c r="R28" s="166">
        <v>0</v>
      </c>
      <c r="S28" s="67">
        <v>0</v>
      </c>
      <c r="T28" s="103">
        <v>0</v>
      </c>
      <c r="U28" s="103">
        <v>0</v>
      </c>
      <c r="V28" s="103">
        <v>0</v>
      </c>
      <c r="W28" s="103">
        <v>0</v>
      </c>
      <c r="X28" s="37" t="s">
        <v>325</v>
      </c>
      <c r="Y28" s="69"/>
    </row>
    <row r="29" spans="1:25" hidden="1" x14ac:dyDescent="0.25">
      <c r="B29" s="36"/>
      <c r="C29" s="36"/>
      <c r="D29" s="10" t="s">
        <v>359</v>
      </c>
      <c r="E29" s="12" t="s">
        <v>360</v>
      </c>
      <c r="F29" s="104" t="s">
        <v>0</v>
      </c>
      <c r="G29" s="89">
        <v>0</v>
      </c>
      <c r="H29" s="89">
        <v>0</v>
      </c>
      <c r="I29" s="89">
        <v>0</v>
      </c>
      <c r="J29" s="89">
        <v>0</v>
      </c>
      <c r="K29" s="89">
        <v>0</v>
      </c>
      <c r="L29" s="94">
        <v>0</v>
      </c>
      <c r="M29" s="94">
        <v>0</v>
      </c>
      <c r="N29" s="94">
        <v>0</v>
      </c>
      <c r="O29" s="94">
        <v>0</v>
      </c>
      <c r="P29" s="94">
        <v>0</v>
      </c>
      <c r="Q29" s="94">
        <v>0</v>
      </c>
      <c r="R29" s="166">
        <v>0</v>
      </c>
      <c r="S29" s="67">
        <v>0</v>
      </c>
      <c r="T29" s="103">
        <v>0</v>
      </c>
      <c r="U29" s="103">
        <v>0</v>
      </c>
      <c r="V29" s="103">
        <v>0</v>
      </c>
      <c r="W29" s="103">
        <v>0</v>
      </c>
      <c r="X29" s="37" t="s">
        <v>325</v>
      </c>
      <c r="Y29" s="69"/>
    </row>
    <row r="30" spans="1:25" hidden="1" x14ac:dyDescent="0.25">
      <c r="B30" s="36"/>
      <c r="C30" s="36"/>
      <c r="D30" s="10" t="s">
        <v>361</v>
      </c>
      <c r="E30" s="12" t="s">
        <v>362</v>
      </c>
      <c r="F30" s="104" t="s">
        <v>0</v>
      </c>
      <c r="G30" s="89">
        <v>0</v>
      </c>
      <c r="H30" s="89">
        <v>0</v>
      </c>
      <c r="I30" s="89">
        <v>0</v>
      </c>
      <c r="J30" s="89">
        <v>0</v>
      </c>
      <c r="K30" s="89">
        <v>0</v>
      </c>
      <c r="L30" s="94">
        <v>0</v>
      </c>
      <c r="M30" s="94">
        <v>0</v>
      </c>
      <c r="N30" s="94">
        <v>0</v>
      </c>
      <c r="O30" s="94">
        <v>0</v>
      </c>
      <c r="P30" s="94">
        <v>0</v>
      </c>
      <c r="Q30" s="94">
        <v>0</v>
      </c>
      <c r="R30" s="166">
        <v>0</v>
      </c>
      <c r="S30" s="67">
        <v>0</v>
      </c>
      <c r="T30" s="103">
        <v>0</v>
      </c>
      <c r="U30" s="103">
        <v>0</v>
      </c>
      <c r="V30" s="103">
        <v>0</v>
      </c>
      <c r="W30" s="103">
        <v>0</v>
      </c>
      <c r="X30" s="37" t="s">
        <v>325</v>
      </c>
      <c r="Y30" s="69"/>
    </row>
    <row r="31" spans="1:25" hidden="1" x14ac:dyDescent="0.25">
      <c r="B31" s="36"/>
      <c r="C31" s="36"/>
      <c r="D31" s="10" t="s">
        <v>363</v>
      </c>
      <c r="E31" s="38" t="s">
        <v>364</v>
      </c>
      <c r="F31" s="104" t="s">
        <v>0</v>
      </c>
      <c r="G31" s="89">
        <v>0</v>
      </c>
      <c r="H31" s="89">
        <v>0</v>
      </c>
      <c r="I31" s="89">
        <v>0</v>
      </c>
      <c r="J31" s="89">
        <v>0</v>
      </c>
      <c r="K31" s="89">
        <v>0</v>
      </c>
      <c r="L31" s="94">
        <v>0</v>
      </c>
      <c r="M31" s="94">
        <v>0</v>
      </c>
      <c r="N31" s="94">
        <v>0</v>
      </c>
      <c r="O31" s="94">
        <v>0</v>
      </c>
      <c r="P31" s="94">
        <v>0</v>
      </c>
      <c r="Q31" s="94">
        <v>0</v>
      </c>
      <c r="R31" s="166">
        <v>0</v>
      </c>
      <c r="S31" s="67">
        <v>0</v>
      </c>
      <c r="T31" s="103">
        <v>0</v>
      </c>
      <c r="U31" s="103">
        <v>0</v>
      </c>
      <c r="V31" s="103">
        <v>0</v>
      </c>
      <c r="W31" s="103">
        <v>0</v>
      </c>
      <c r="X31" s="37" t="s">
        <v>325</v>
      </c>
      <c r="Y31" s="69"/>
    </row>
    <row r="32" spans="1:25" ht="30" hidden="1" x14ac:dyDescent="0.25">
      <c r="B32" s="36"/>
      <c r="C32" s="36" t="s">
        <v>365</v>
      </c>
      <c r="D32" s="10" t="s">
        <v>366</v>
      </c>
      <c r="E32" s="38" t="s">
        <v>367</v>
      </c>
      <c r="F32" s="104" t="s">
        <v>0</v>
      </c>
      <c r="G32" s="89">
        <v>0</v>
      </c>
      <c r="H32" s="89">
        <v>0</v>
      </c>
      <c r="I32" s="89">
        <v>0</v>
      </c>
      <c r="J32" s="89">
        <v>0</v>
      </c>
      <c r="K32" s="89">
        <v>0</v>
      </c>
      <c r="L32" s="94">
        <v>0</v>
      </c>
      <c r="M32" s="94">
        <v>0</v>
      </c>
      <c r="N32" s="94">
        <v>0</v>
      </c>
      <c r="O32" s="94">
        <v>0</v>
      </c>
      <c r="P32" s="94">
        <v>0</v>
      </c>
      <c r="Q32" s="94">
        <v>0</v>
      </c>
      <c r="R32" s="166">
        <v>0</v>
      </c>
      <c r="S32" s="67">
        <v>0</v>
      </c>
      <c r="T32" s="103">
        <v>0</v>
      </c>
      <c r="U32" s="103">
        <v>0</v>
      </c>
      <c r="V32" s="103">
        <v>0</v>
      </c>
      <c r="W32" s="103">
        <v>0</v>
      </c>
      <c r="X32" s="37" t="s">
        <v>325</v>
      </c>
      <c r="Y32" s="69"/>
    </row>
    <row r="33" spans="1:25" hidden="1" x14ac:dyDescent="0.25">
      <c r="B33" s="36"/>
      <c r="C33" s="36"/>
      <c r="D33" s="10" t="s">
        <v>368</v>
      </c>
      <c r="E33" s="38" t="s">
        <v>369</v>
      </c>
      <c r="F33" s="104" t="s">
        <v>0</v>
      </c>
      <c r="G33" s="89">
        <v>0</v>
      </c>
      <c r="H33" s="89">
        <v>0</v>
      </c>
      <c r="I33" s="89">
        <v>0</v>
      </c>
      <c r="J33" s="89">
        <v>0</v>
      </c>
      <c r="K33" s="89">
        <v>0</v>
      </c>
      <c r="L33" s="94">
        <v>0</v>
      </c>
      <c r="M33" s="94">
        <v>0</v>
      </c>
      <c r="N33" s="94">
        <v>0</v>
      </c>
      <c r="O33" s="94">
        <v>0</v>
      </c>
      <c r="P33" s="94">
        <v>0</v>
      </c>
      <c r="Q33" s="94">
        <v>0</v>
      </c>
      <c r="R33" s="166">
        <v>0</v>
      </c>
      <c r="S33" s="67">
        <v>0</v>
      </c>
      <c r="T33" s="103">
        <v>0</v>
      </c>
      <c r="U33" s="103">
        <v>0</v>
      </c>
      <c r="V33" s="103">
        <v>0</v>
      </c>
      <c r="W33" s="103">
        <v>0</v>
      </c>
      <c r="X33" s="37" t="s">
        <v>325</v>
      </c>
      <c r="Y33" s="69"/>
    </row>
    <row r="34" spans="1:25" hidden="1" x14ac:dyDescent="0.25">
      <c r="B34" s="36"/>
      <c r="C34" s="36"/>
      <c r="D34" s="10" t="s">
        <v>370</v>
      </c>
      <c r="E34" s="12" t="s">
        <v>371</v>
      </c>
      <c r="F34" s="104" t="s">
        <v>0</v>
      </c>
      <c r="G34" s="89">
        <v>0</v>
      </c>
      <c r="H34" s="89">
        <v>0</v>
      </c>
      <c r="I34" s="89">
        <v>0</v>
      </c>
      <c r="J34" s="89">
        <v>0</v>
      </c>
      <c r="K34" s="89">
        <v>0</v>
      </c>
      <c r="L34" s="94">
        <v>0</v>
      </c>
      <c r="M34" s="94">
        <v>0</v>
      </c>
      <c r="N34" s="94">
        <v>0</v>
      </c>
      <c r="O34" s="94">
        <v>0</v>
      </c>
      <c r="P34" s="94">
        <v>0</v>
      </c>
      <c r="Q34" s="94">
        <v>0</v>
      </c>
      <c r="R34" s="166">
        <v>0</v>
      </c>
      <c r="S34" s="67">
        <v>0</v>
      </c>
      <c r="T34" s="103">
        <v>0</v>
      </c>
      <c r="U34" s="103">
        <v>0</v>
      </c>
      <c r="V34" s="103">
        <v>0</v>
      </c>
      <c r="W34" s="103">
        <v>0</v>
      </c>
      <c r="X34" s="37" t="s">
        <v>325</v>
      </c>
      <c r="Y34" s="69"/>
    </row>
    <row r="35" spans="1:25" hidden="1" x14ac:dyDescent="0.25">
      <c r="B35" s="36"/>
      <c r="C35" s="36"/>
      <c r="D35" s="10" t="s">
        <v>372</v>
      </c>
      <c r="E35" s="12" t="s">
        <v>373</v>
      </c>
      <c r="F35" s="104" t="s">
        <v>0</v>
      </c>
      <c r="G35" s="89">
        <v>0</v>
      </c>
      <c r="H35" s="89">
        <v>0</v>
      </c>
      <c r="I35" s="89">
        <v>0</v>
      </c>
      <c r="J35" s="89">
        <v>0</v>
      </c>
      <c r="K35" s="89">
        <v>0</v>
      </c>
      <c r="L35" s="94">
        <v>0</v>
      </c>
      <c r="M35" s="94">
        <v>0</v>
      </c>
      <c r="N35" s="94">
        <v>0</v>
      </c>
      <c r="O35" s="94">
        <v>0</v>
      </c>
      <c r="P35" s="94">
        <v>0</v>
      </c>
      <c r="Q35" s="94">
        <v>0</v>
      </c>
      <c r="R35" s="166">
        <v>0</v>
      </c>
      <c r="S35" s="67">
        <v>0</v>
      </c>
      <c r="T35" s="103">
        <v>0</v>
      </c>
      <c r="U35" s="103">
        <v>0</v>
      </c>
      <c r="V35" s="103">
        <v>0</v>
      </c>
      <c r="W35" s="103">
        <v>0</v>
      </c>
      <c r="X35" s="37" t="s">
        <v>325</v>
      </c>
      <c r="Y35" s="69"/>
    </row>
    <row r="36" spans="1:25" hidden="1" x14ac:dyDescent="0.25">
      <c r="B36" s="36"/>
      <c r="C36" s="36"/>
      <c r="D36" s="10" t="s">
        <v>374</v>
      </c>
      <c r="E36" s="12" t="s">
        <v>375</v>
      </c>
      <c r="F36" s="104" t="s">
        <v>0</v>
      </c>
      <c r="G36" s="89">
        <v>0</v>
      </c>
      <c r="H36" s="89">
        <v>0</v>
      </c>
      <c r="I36" s="89">
        <v>0</v>
      </c>
      <c r="J36" s="89">
        <v>0</v>
      </c>
      <c r="K36" s="89">
        <v>0</v>
      </c>
      <c r="L36" s="94">
        <v>0</v>
      </c>
      <c r="M36" s="94">
        <v>0</v>
      </c>
      <c r="N36" s="94">
        <v>0</v>
      </c>
      <c r="O36" s="94">
        <v>0</v>
      </c>
      <c r="P36" s="94">
        <v>0</v>
      </c>
      <c r="Q36" s="94">
        <v>0</v>
      </c>
      <c r="R36" s="166">
        <v>0</v>
      </c>
      <c r="S36" s="67">
        <v>0</v>
      </c>
      <c r="T36" s="103">
        <v>0</v>
      </c>
      <c r="U36" s="103">
        <v>0</v>
      </c>
      <c r="V36" s="103">
        <v>0</v>
      </c>
      <c r="W36" s="103">
        <v>0</v>
      </c>
      <c r="X36" s="37" t="s">
        <v>325</v>
      </c>
      <c r="Y36" s="69"/>
    </row>
    <row r="37" spans="1:25" hidden="1" x14ac:dyDescent="0.25">
      <c r="B37" s="36"/>
      <c r="C37" s="36"/>
      <c r="D37" s="10" t="s">
        <v>376</v>
      </c>
      <c r="E37" s="12" t="s">
        <v>377</v>
      </c>
      <c r="F37" s="104" t="s">
        <v>0</v>
      </c>
      <c r="G37" s="89">
        <v>0</v>
      </c>
      <c r="H37" s="89">
        <v>0</v>
      </c>
      <c r="I37" s="89">
        <v>0</v>
      </c>
      <c r="J37" s="89">
        <v>0</v>
      </c>
      <c r="K37" s="89">
        <v>0</v>
      </c>
      <c r="L37" s="94">
        <v>0</v>
      </c>
      <c r="M37" s="94">
        <v>0</v>
      </c>
      <c r="N37" s="94">
        <v>0</v>
      </c>
      <c r="O37" s="94">
        <v>0</v>
      </c>
      <c r="P37" s="94">
        <v>0</v>
      </c>
      <c r="Q37" s="94">
        <v>0</v>
      </c>
      <c r="R37" s="166">
        <v>0</v>
      </c>
      <c r="S37" s="67">
        <v>0</v>
      </c>
      <c r="T37" s="103">
        <v>0</v>
      </c>
      <c r="U37" s="103">
        <v>0</v>
      </c>
      <c r="V37" s="103">
        <v>0</v>
      </c>
      <c r="W37" s="103">
        <v>0</v>
      </c>
      <c r="X37" s="37" t="s">
        <v>325</v>
      </c>
      <c r="Y37" s="69"/>
    </row>
    <row r="38" spans="1:25" hidden="1" x14ac:dyDescent="0.25">
      <c r="B38" s="36"/>
      <c r="C38" s="36"/>
      <c r="D38" s="10" t="s">
        <v>378</v>
      </c>
      <c r="E38" s="12" t="s">
        <v>379</v>
      </c>
      <c r="F38" s="104" t="s">
        <v>0</v>
      </c>
      <c r="G38" s="89">
        <v>0</v>
      </c>
      <c r="H38" s="89">
        <v>0</v>
      </c>
      <c r="I38" s="89">
        <v>0</v>
      </c>
      <c r="J38" s="89">
        <v>0</v>
      </c>
      <c r="K38" s="89">
        <v>0</v>
      </c>
      <c r="L38" s="94">
        <v>0</v>
      </c>
      <c r="M38" s="94">
        <v>0</v>
      </c>
      <c r="N38" s="94">
        <v>0</v>
      </c>
      <c r="O38" s="94">
        <v>0</v>
      </c>
      <c r="P38" s="94">
        <v>0</v>
      </c>
      <c r="Q38" s="94">
        <v>0</v>
      </c>
      <c r="R38" s="166">
        <v>0</v>
      </c>
      <c r="S38" s="67">
        <v>0</v>
      </c>
      <c r="T38" s="103">
        <v>0</v>
      </c>
      <c r="U38" s="103">
        <v>0</v>
      </c>
      <c r="V38" s="103">
        <v>0</v>
      </c>
      <c r="W38" s="103">
        <v>0</v>
      </c>
      <c r="X38" s="37" t="s">
        <v>325</v>
      </c>
      <c r="Y38" s="69"/>
    </row>
    <row r="39" spans="1:25" hidden="1" x14ac:dyDescent="0.25">
      <c r="B39" s="36"/>
      <c r="C39" s="36"/>
      <c r="D39" s="34" t="s">
        <v>380</v>
      </c>
      <c r="E39" s="12" t="s">
        <v>381</v>
      </c>
      <c r="F39" s="104" t="s">
        <v>0</v>
      </c>
      <c r="G39" s="89">
        <v>2</v>
      </c>
      <c r="H39" s="89">
        <v>0</v>
      </c>
      <c r="I39" s="89">
        <v>0</v>
      </c>
      <c r="J39" s="89">
        <v>0</v>
      </c>
      <c r="K39" s="89">
        <v>0</v>
      </c>
      <c r="L39" s="94">
        <v>1</v>
      </c>
      <c r="M39" s="94">
        <v>0</v>
      </c>
      <c r="N39" s="94">
        <v>0</v>
      </c>
      <c r="O39" s="94">
        <v>0</v>
      </c>
      <c r="P39" s="94">
        <v>0</v>
      </c>
      <c r="Q39" s="94">
        <v>0</v>
      </c>
      <c r="R39" s="166">
        <v>0</v>
      </c>
      <c r="S39" s="67">
        <v>1</v>
      </c>
      <c r="T39" s="103">
        <v>0</v>
      </c>
      <c r="U39" s="103">
        <v>0</v>
      </c>
      <c r="V39" s="103">
        <v>0</v>
      </c>
      <c r="W39" s="103">
        <v>0</v>
      </c>
      <c r="X39" s="37" t="s">
        <v>325</v>
      </c>
      <c r="Y39" s="69"/>
    </row>
    <row r="40" spans="1:25" hidden="1" x14ac:dyDescent="0.25">
      <c r="B40" s="36"/>
      <c r="C40" s="36" t="s">
        <v>382</v>
      </c>
      <c r="D40" s="10" t="s">
        <v>383</v>
      </c>
      <c r="E40" s="10" t="s">
        <v>384</v>
      </c>
      <c r="F40" s="104" t="s">
        <v>0</v>
      </c>
      <c r="G40" s="89">
        <v>0</v>
      </c>
      <c r="H40" s="89">
        <v>0</v>
      </c>
      <c r="I40" s="89">
        <v>0</v>
      </c>
      <c r="J40" s="89">
        <v>0</v>
      </c>
      <c r="K40" s="89">
        <v>0</v>
      </c>
      <c r="L40" s="94">
        <v>0</v>
      </c>
      <c r="M40" s="94">
        <v>0</v>
      </c>
      <c r="N40" s="94">
        <v>0</v>
      </c>
      <c r="O40" s="94">
        <v>0</v>
      </c>
      <c r="P40" s="94">
        <v>0</v>
      </c>
      <c r="Q40" s="94">
        <v>0</v>
      </c>
      <c r="R40" s="166">
        <v>0</v>
      </c>
      <c r="S40" s="67">
        <v>0</v>
      </c>
      <c r="T40" s="103">
        <v>0</v>
      </c>
      <c r="U40" s="103">
        <v>0</v>
      </c>
      <c r="V40" s="103">
        <v>0</v>
      </c>
      <c r="W40" s="103">
        <v>0</v>
      </c>
      <c r="X40" s="37" t="s">
        <v>325</v>
      </c>
      <c r="Y40" s="69"/>
    </row>
    <row r="41" spans="1:25" hidden="1" x14ac:dyDescent="0.25">
      <c r="B41" s="36"/>
      <c r="C41" s="36" t="s">
        <v>385</v>
      </c>
      <c r="D41" s="10" t="s">
        <v>386</v>
      </c>
      <c r="E41" s="36" t="s">
        <v>387</v>
      </c>
      <c r="F41" s="104" t="s">
        <v>0</v>
      </c>
      <c r="G41" s="89">
        <v>0</v>
      </c>
      <c r="H41" s="89">
        <v>0</v>
      </c>
      <c r="I41" s="89">
        <v>0</v>
      </c>
      <c r="J41" s="89">
        <v>0</v>
      </c>
      <c r="K41" s="89">
        <v>0</v>
      </c>
      <c r="L41" s="94">
        <v>0</v>
      </c>
      <c r="M41" s="94">
        <v>0</v>
      </c>
      <c r="N41" s="94">
        <v>0</v>
      </c>
      <c r="O41" s="94">
        <v>0</v>
      </c>
      <c r="P41" s="94">
        <v>0</v>
      </c>
      <c r="Q41" s="94">
        <v>0</v>
      </c>
      <c r="R41" s="166">
        <v>0</v>
      </c>
      <c r="S41" s="67">
        <v>0</v>
      </c>
      <c r="T41" s="103">
        <v>0</v>
      </c>
      <c r="U41" s="103">
        <v>0</v>
      </c>
      <c r="V41" s="103">
        <v>0</v>
      </c>
      <c r="W41" s="103">
        <v>0</v>
      </c>
      <c r="X41" s="37" t="s">
        <v>325</v>
      </c>
      <c r="Y41" s="69"/>
    </row>
    <row r="42" spans="1:25" hidden="1" x14ac:dyDescent="0.25">
      <c r="B42" s="36"/>
      <c r="C42" s="36" t="s">
        <v>388</v>
      </c>
      <c r="D42" s="10" t="s">
        <v>389</v>
      </c>
      <c r="E42" s="10" t="s">
        <v>347</v>
      </c>
      <c r="F42" s="104" t="s">
        <v>0</v>
      </c>
      <c r="G42" s="89">
        <v>0</v>
      </c>
      <c r="H42" s="89">
        <v>0</v>
      </c>
      <c r="I42" s="89">
        <v>0</v>
      </c>
      <c r="J42" s="89">
        <v>0</v>
      </c>
      <c r="K42" s="89">
        <v>0</v>
      </c>
      <c r="L42" s="94">
        <v>0</v>
      </c>
      <c r="M42" s="94">
        <v>0</v>
      </c>
      <c r="N42" s="94">
        <v>0</v>
      </c>
      <c r="O42" s="94">
        <v>0</v>
      </c>
      <c r="P42" s="94">
        <v>0</v>
      </c>
      <c r="Q42" s="94">
        <v>0</v>
      </c>
      <c r="R42" s="166">
        <v>0</v>
      </c>
      <c r="S42" s="67">
        <v>0</v>
      </c>
      <c r="T42" s="103">
        <v>0</v>
      </c>
      <c r="U42" s="103">
        <v>0</v>
      </c>
      <c r="V42" s="103">
        <v>0</v>
      </c>
      <c r="W42" s="103">
        <v>0</v>
      </c>
      <c r="X42" s="37" t="s">
        <v>325</v>
      </c>
      <c r="Y42" s="69"/>
    </row>
    <row r="43" spans="1:25" hidden="1" x14ac:dyDescent="0.25">
      <c r="B43" s="36"/>
      <c r="C43" s="36" t="s">
        <v>390</v>
      </c>
      <c r="D43" s="10" t="s">
        <v>391</v>
      </c>
      <c r="E43" s="10" t="s">
        <v>392</v>
      </c>
      <c r="F43" s="104" t="s">
        <v>0</v>
      </c>
      <c r="G43" s="89">
        <v>0</v>
      </c>
      <c r="H43" s="89">
        <v>0</v>
      </c>
      <c r="I43" s="89">
        <v>0</v>
      </c>
      <c r="J43" s="89">
        <v>0</v>
      </c>
      <c r="K43" s="89">
        <v>0</v>
      </c>
      <c r="L43" s="94">
        <v>0</v>
      </c>
      <c r="M43" s="94">
        <v>0</v>
      </c>
      <c r="N43" s="94">
        <v>0</v>
      </c>
      <c r="O43" s="94">
        <v>0</v>
      </c>
      <c r="P43" s="94">
        <v>0</v>
      </c>
      <c r="Q43" s="94">
        <v>0</v>
      </c>
      <c r="R43" s="166">
        <v>0</v>
      </c>
      <c r="S43" s="67">
        <v>0</v>
      </c>
      <c r="T43" s="103">
        <v>0</v>
      </c>
      <c r="U43" s="103">
        <v>0</v>
      </c>
      <c r="V43" s="103">
        <v>0</v>
      </c>
      <c r="W43" s="103">
        <v>0</v>
      </c>
      <c r="X43" s="37" t="s">
        <v>325</v>
      </c>
      <c r="Y43" s="69"/>
    </row>
    <row r="44" spans="1:25" hidden="1" x14ac:dyDescent="0.25">
      <c r="B44" s="36"/>
      <c r="C44" s="36" t="s">
        <v>393</v>
      </c>
      <c r="D44" s="10" t="s">
        <v>394</v>
      </c>
      <c r="E44" s="10" t="s">
        <v>395</v>
      </c>
      <c r="F44" s="104" t="s">
        <v>0</v>
      </c>
      <c r="G44" s="89">
        <v>0</v>
      </c>
      <c r="H44" s="89">
        <v>0</v>
      </c>
      <c r="I44" s="89">
        <v>1</v>
      </c>
      <c r="J44" s="89">
        <v>0</v>
      </c>
      <c r="K44" s="89">
        <v>0</v>
      </c>
      <c r="L44" s="94">
        <v>0</v>
      </c>
      <c r="M44" s="94">
        <v>0</v>
      </c>
      <c r="N44" s="94">
        <v>0</v>
      </c>
      <c r="O44" s="94">
        <v>0</v>
      </c>
      <c r="P44" s="94">
        <v>0</v>
      </c>
      <c r="Q44" s="94">
        <v>0</v>
      </c>
      <c r="R44" s="166">
        <v>0</v>
      </c>
      <c r="S44" s="67">
        <v>0</v>
      </c>
      <c r="T44" s="103">
        <v>0</v>
      </c>
      <c r="U44" s="103">
        <v>0</v>
      </c>
      <c r="V44" s="103">
        <v>0</v>
      </c>
      <c r="W44" s="103">
        <v>0</v>
      </c>
      <c r="X44" s="37" t="s">
        <v>325</v>
      </c>
      <c r="Y44" s="69"/>
    </row>
    <row r="45" spans="1:25" hidden="1" x14ac:dyDescent="0.25">
      <c r="B45" s="36"/>
      <c r="C45" s="36" t="s">
        <v>396</v>
      </c>
      <c r="D45" s="10" t="s">
        <v>397</v>
      </c>
      <c r="E45" s="10" t="s">
        <v>398</v>
      </c>
      <c r="F45" s="104" t="s">
        <v>0</v>
      </c>
      <c r="G45" s="89">
        <v>0</v>
      </c>
      <c r="H45" s="89">
        <v>0</v>
      </c>
      <c r="I45" s="89">
        <v>1</v>
      </c>
      <c r="J45" s="89">
        <v>0</v>
      </c>
      <c r="K45" s="89">
        <v>0</v>
      </c>
      <c r="L45" s="94">
        <v>0</v>
      </c>
      <c r="M45" s="94">
        <v>0</v>
      </c>
      <c r="N45" s="94">
        <v>0</v>
      </c>
      <c r="O45" s="94">
        <v>1</v>
      </c>
      <c r="P45" s="94">
        <v>0</v>
      </c>
      <c r="Q45" s="94">
        <v>0</v>
      </c>
      <c r="R45" s="166">
        <v>0</v>
      </c>
      <c r="S45" s="67">
        <v>0</v>
      </c>
      <c r="T45" s="103">
        <v>0</v>
      </c>
      <c r="U45" s="103">
        <v>0</v>
      </c>
      <c r="V45" s="103">
        <v>0</v>
      </c>
      <c r="W45" s="103">
        <v>0</v>
      </c>
      <c r="X45" s="37" t="s">
        <v>325</v>
      </c>
      <c r="Y45" s="69"/>
    </row>
    <row r="46" spans="1:25" hidden="1" x14ac:dyDescent="0.25">
      <c r="A46" s="8" t="s">
        <v>321</v>
      </c>
      <c r="B46" s="36" t="s">
        <v>399</v>
      </c>
      <c r="C46" s="36" t="s">
        <v>400</v>
      </c>
      <c r="D46" s="36" t="s">
        <v>401</v>
      </c>
      <c r="E46" s="12" t="s">
        <v>324</v>
      </c>
      <c r="F46" s="104" t="s">
        <v>0</v>
      </c>
      <c r="G46" s="89">
        <v>122</v>
      </c>
      <c r="H46" s="89">
        <v>109</v>
      </c>
      <c r="I46" s="89">
        <v>139</v>
      </c>
      <c r="J46" s="89">
        <v>75</v>
      </c>
      <c r="K46" s="89">
        <v>159</v>
      </c>
      <c r="L46" s="94">
        <v>36</v>
      </c>
      <c r="M46" s="94">
        <v>25</v>
      </c>
      <c r="N46" s="94">
        <v>13</v>
      </c>
      <c r="O46" s="94">
        <v>16</v>
      </c>
      <c r="P46" s="94">
        <v>38</v>
      </c>
      <c r="Q46" s="94">
        <v>13</v>
      </c>
      <c r="R46" s="166">
        <v>13</v>
      </c>
      <c r="S46" s="67">
        <v>68</v>
      </c>
      <c r="T46" s="103">
        <v>46</v>
      </c>
      <c r="U46" s="103">
        <v>21</v>
      </c>
      <c r="V46" s="103">
        <v>16</v>
      </c>
      <c r="W46" s="103">
        <v>34</v>
      </c>
      <c r="X46" s="37" t="s">
        <v>325</v>
      </c>
      <c r="Y46" s="69"/>
    </row>
    <row r="47" spans="1:25" hidden="1" x14ac:dyDescent="0.25">
      <c r="B47" s="36"/>
      <c r="C47" s="36"/>
      <c r="D47" s="10" t="s">
        <v>402</v>
      </c>
      <c r="E47" s="12" t="s">
        <v>326</v>
      </c>
      <c r="F47" s="104" t="s">
        <v>0</v>
      </c>
      <c r="G47" s="89">
        <v>51</v>
      </c>
      <c r="H47" s="89">
        <v>30</v>
      </c>
      <c r="I47" s="89">
        <v>34</v>
      </c>
      <c r="J47" s="89">
        <v>35</v>
      </c>
      <c r="K47" s="89">
        <v>52</v>
      </c>
      <c r="L47" s="94">
        <v>12</v>
      </c>
      <c r="M47" s="94">
        <v>12</v>
      </c>
      <c r="N47" s="94">
        <v>19</v>
      </c>
      <c r="O47" s="94">
        <v>12</v>
      </c>
      <c r="P47" s="94">
        <v>7</v>
      </c>
      <c r="Q47" s="94">
        <v>13</v>
      </c>
      <c r="R47" s="166">
        <v>15</v>
      </c>
      <c r="S47" s="67">
        <v>10</v>
      </c>
      <c r="T47" s="103">
        <v>7</v>
      </c>
      <c r="U47" s="103">
        <v>12</v>
      </c>
      <c r="V47" s="103">
        <v>17</v>
      </c>
      <c r="W47" s="103">
        <v>7</v>
      </c>
      <c r="X47" s="37" t="s">
        <v>325</v>
      </c>
      <c r="Y47" s="69"/>
    </row>
    <row r="48" spans="1:25" hidden="1" x14ac:dyDescent="0.25">
      <c r="B48" s="36"/>
      <c r="C48" s="36"/>
      <c r="D48" s="10" t="s">
        <v>403</v>
      </c>
      <c r="E48" s="12" t="s">
        <v>327</v>
      </c>
      <c r="F48" s="104" t="s">
        <v>0</v>
      </c>
      <c r="G48" s="89">
        <v>2</v>
      </c>
      <c r="H48" s="89">
        <v>0</v>
      </c>
      <c r="I48" s="89">
        <v>0</v>
      </c>
      <c r="J48" s="89">
        <v>1</v>
      </c>
      <c r="K48" s="89">
        <v>0</v>
      </c>
      <c r="L48" s="94">
        <v>0</v>
      </c>
      <c r="M48" s="94">
        <v>0</v>
      </c>
      <c r="N48" s="94">
        <v>0</v>
      </c>
      <c r="O48" s="94">
        <v>0</v>
      </c>
      <c r="P48" s="94">
        <v>0</v>
      </c>
      <c r="Q48" s="94">
        <v>0</v>
      </c>
      <c r="R48" s="166">
        <v>0</v>
      </c>
      <c r="S48" s="67">
        <v>0</v>
      </c>
      <c r="T48" s="103">
        <v>0</v>
      </c>
      <c r="U48" s="103">
        <v>0</v>
      </c>
      <c r="V48" s="103">
        <v>0</v>
      </c>
      <c r="W48" s="103">
        <v>0</v>
      </c>
      <c r="X48" s="37" t="s">
        <v>325</v>
      </c>
      <c r="Y48" s="69"/>
    </row>
    <row r="49" spans="2:25" hidden="1" x14ac:dyDescent="0.25">
      <c r="B49" s="36"/>
      <c r="C49" s="36"/>
      <c r="D49" s="10" t="s">
        <v>404</v>
      </c>
      <c r="E49" s="12" t="s">
        <v>328</v>
      </c>
      <c r="F49" s="104" t="s">
        <v>0</v>
      </c>
      <c r="G49" s="89">
        <v>10</v>
      </c>
      <c r="H49" s="89">
        <v>8</v>
      </c>
      <c r="I49" s="89">
        <v>8</v>
      </c>
      <c r="J49" s="89">
        <v>14</v>
      </c>
      <c r="K49" s="89">
        <v>6</v>
      </c>
      <c r="L49" s="94">
        <v>2</v>
      </c>
      <c r="M49" s="94">
        <v>3</v>
      </c>
      <c r="N49" s="94">
        <v>3</v>
      </c>
      <c r="O49" s="94">
        <v>3</v>
      </c>
      <c r="P49" s="94">
        <v>6</v>
      </c>
      <c r="Q49" s="94">
        <v>1</v>
      </c>
      <c r="R49" s="166">
        <v>1</v>
      </c>
      <c r="S49" s="67">
        <v>3</v>
      </c>
      <c r="T49" s="103">
        <v>2</v>
      </c>
      <c r="U49" s="103">
        <v>3</v>
      </c>
      <c r="V49" s="103">
        <v>3</v>
      </c>
      <c r="W49" s="103">
        <v>2</v>
      </c>
      <c r="X49" s="37" t="s">
        <v>325</v>
      </c>
      <c r="Y49" s="69"/>
    </row>
    <row r="50" spans="2:25" hidden="1" x14ac:dyDescent="0.25">
      <c r="B50" s="36"/>
      <c r="C50" s="36"/>
      <c r="D50" s="10" t="s">
        <v>405</v>
      </c>
      <c r="E50" s="38" t="s">
        <v>329</v>
      </c>
      <c r="F50" s="104" t="s">
        <v>0</v>
      </c>
      <c r="G50" s="89">
        <v>5</v>
      </c>
      <c r="H50" s="89">
        <v>7</v>
      </c>
      <c r="I50" s="89">
        <v>8</v>
      </c>
      <c r="J50" s="89">
        <v>5</v>
      </c>
      <c r="K50" s="89">
        <v>7</v>
      </c>
      <c r="L50" s="94">
        <v>2</v>
      </c>
      <c r="M50" s="94">
        <v>4</v>
      </c>
      <c r="N50" s="94">
        <v>3</v>
      </c>
      <c r="O50" s="94">
        <v>1</v>
      </c>
      <c r="P50" s="94">
        <v>3</v>
      </c>
      <c r="Q50" s="94">
        <v>3</v>
      </c>
      <c r="R50" s="166">
        <v>3</v>
      </c>
      <c r="S50" s="67">
        <v>3</v>
      </c>
      <c r="T50" s="103">
        <v>1</v>
      </c>
      <c r="U50" s="103">
        <v>2</v>
      </c>
      <c r="V50" s="103">
        <v>1</v>
      </c>
      <c r="W50" s="103">
        <v>2</v>
      </c>
      <c r="X50" s="37" t="s">
        <v>325</v>
      </c>
      <c r="Y50" s="69"/>
    </row>
    <row r="51" spans="2:25" hidden="1" x14ac:dyDescent="0.25">
      <c r="B51" s="36"/>
      <c r="C51" s="36" t="s">
        <v>406</v>
      </c>
      <c r="D51" s="10" t="s">
        <v>407</v>
      </c>
      <c r="E51" s="38" t="s">
        <v>408</v>
      </c>
      <c r="F51" s="104" t="s">
        <v>0</v>
      </c>
      <c r="G51" s="89">
        <v>0</v>
      </c>
      <c r="H51" s="89">
        <v>0</v>
      </c>
      <c r="I51" s="89">
        <v>0</v>
      </c>
      <c r="J51" s="89">
        <v>0</v>
      </c>
      <c r="K51" s="89">
        <v>0</v>
      </c>
      <c r="L51" s="94">
        <v>0</v>
      </c>
      <c r="M51" s="94">
        <v>0</v>
      </c>
      <c r="N51" s="94">
        <v>0</v>
      </c>
      <c r="O51" s="94">
        <v>0</v>
      </c>
      <c r="P51" s="94">
        <v>0</v>
      </c>
      <c r="Q51" s="94">
        <v>0</v>
      </c>
      <c r="R51" s="166">
        <v>0</v>
      </c>
      <c r="S51" s="67">
        <v>0</v>
      </c>
      <c r="T51" s="103"/>
      <c r="U51" s="103"/>
      <c r="V51" s="103"/>
      <c r="W51" s="103"/>
      <c r="X51" s="37" t="s">
        <v>325</v>
      </c>
      <c r="Y51" s="69"/>
    </row>
    <row r="52" spans="2:25" hidden="1" x14ac:dyDescent="0.25">
      <c r="B52" s="36"/>
      <c r="C52" s="36"/>
      <c r="D52" s="10" t="s">
        <v>409</v>
      </c>
      <c r="E52" s="38" t="s">
        <v>410</v>
      </c>
      <c r="F52" s="104" t="s">
        <v>0</v>
      </c>
      <c r="G52" s="89">
        <v>43</v>
      </c>
      <c r="H52" s="89">
        <v>29</v>
      </c>
      <c r="I52" s="89">
        <v>39</v>
      </c>
      <c r="J52" s="89">
        <v>25</v>
      </c>
      <c r="K52" s="89">
        <v>25</v>
      </c>
      <c r="L52" s="94">
        <v>9</v>
      </c>
      <c r="M52" s="94">
        <v>11</v>
      </c>
      <c r="N52" s="94">
        <v>15</v>
      </c>
      <c r="O52" s="94">
        <v>9</v>
      </c>
      <c r="P52" s="94">
        <v>10</v>
      </c>
      <c r="Q52" s="94">
        <v>9</v>
      </c>
      <c r="R52" s="166">
        <v>10</v>
      </c>
      <c r="S52" s="67">
        <v>11</v>
      </c>
      <c r="T52" s="103">
        <v>10</v>
      </c>
      <c r="U52" s="103">
        <v>6</v>
      </c>
      <c r="V52" s="103">
        <v>7</v>
      </c>
      <c r="W52" s="103">
        <v>12</v>
      </c>
      <c r="X52" s="37" t="s">
        <v>325</v>
      </c>
      <c r="Y52" s="69"/>
    </row>
    <row r="53" spans="2:25" hidden="1" x14ac:dyDescent="0.25">
      <c r="B53" s="36"/>
      <c r="C53" s="36"/>
      <c r="D53" s="10" t="s">
        <v>411</v>
      </c>
      <c r="E53" s="12" t="s">
        <v>412</v>
      </c>
      <c r="F53" s="104" t="s">
        <v>0</v>
      </c>
      <c r="G53" s="89">
        <v>120</v>
      </c>
      <c r="H53" s="89">
        <v>127</v>
      </c>
      <c r="I53" s="89">
        <v>154</v>
      </c>
      <c r="J53" s="89">
        <v>123</v>
      </c>
      <c r="K53" s="89">
        <v>115</v>
      </c>
      <c r="L53" s="94">
        <v>26</v>
      </c>
      <c r="M53" s="94">
        <v>30</v>
      </c>
      <c r="N53" s="94">
        <v>17</v>
      </c>
      <c r="O53" s="94">
        <v>32</v>
      </c>
      <c r="P53" s="94">
        <v>39</v>
      </c>
      <c r="Q53" s="94">
        <v>30</v>
      </c>
      <c r="R53" s="166">
        <v>32</v>
      </c>
      <c r="S53" s="67">
        <v>48</v>
      </c>
      <c r="T53" s="103">
        <v>33</v>
      </c>
      <c r="U53" s="103">
        <v>32</v>
      </c>
      <c r="V53" s="103">
        <v>24</v>
      </c>
      <c r="W53" s="103">
        <v>35</v>
      </c>
      <c r="X53" s="37" t="s">
        <v>325</v>
      </c>
      <c r="Y53" s="69"/>
    </row>
    <row r="54" spans="2:25" hidden="1" x14ac:dyDescent="0.25">
      <c r="B54" s="36"/>
      <c r="C54" s="36"/>
      <c r="D54" s="10" t="s">
        <v>413</v>
      </c>
      <c r="E54" s="12" t="s">
        <v>335</v>
      </c>
      <c r="F54" s="104" t="s">
        <v>0</v>
      </c>
      <c r="G54" s="89">
        <v>10</v>
      </c>
      <c r="H54" s="89">
        <v>12</v>
      </c>
      <c r="I54" s="89">
        <v>13</v>
      </c>
      <c r="J54" s="89">
        <v>14</v>
      </c>
      <c r="K54" s="89">
        <v>8</v>
      </c>
      <c r="L54" s="94">
        <v>2</v>
      </c>
      <c r="M54" s="94">
        <v>2</v>
      </c>
      <c r="N54" s="94">
        <v>0</v>
      </c>
      <c r="O54" s="94">
        <v>2</v>
      </c>
      <c r="P54" s="94">
        <v>2</v>
      </c>
      <c r="Q54" s="94">
        <v>1</v>
      </c>
      <c r="R54" s="166">
        <v>4</v>
      </c>
      <c r="S54" s="67">
        <v>13</v>
      </c>
      <c r="T54" s="103">
        <v>3</v>
      </c>
      <c r="U54" s="103">
        <v>3</v>
      </c>
      <c r="V54" s="103">
        <v>2</v>
      </c>
      <c r="W54" s="103">
        <v>3</v>
      </c>
      <c r="X54" s="37" t="s">
        <v>325</v>
      </c>
      <c r="Y54" s="69"/>
    </row>
    <row r="55" spans="2:25" hidden="1" x14ac:dyDescent="0.25">
      <c r="B55" s="36"/>
      <c r="C55" s="36"/>
      <c r="D55" s="10" t="s">
        <v>414</v>
      </c>
      <c r="E55" s="12" t="s">
        <v>415</v>
      </c>
      <c r="F55" s="104" t="s">
        <v>0</v>
      </c>
      <c r="G55" s="89">
        <v>0</v>
      </c>
      <c r="H55" s="89">
        <v>1</v>
      </c>
      <c r="I55" s="89">
        <v>1</v>
      </c>
      <c r="J55" s="89">
        <v>0</v>
      </c>
      <c r="K55" s="89">
        <v>0</v>
      </c>
      <c r="L55" s="94">
        <v>0</v>
      </c>
      <c r="M55" s="94">
        <v>0</v>
      </c>
      <c r="N55" s="94">
        <v>0</v>
      </c>
      <c r="O55" s="94">
        <v>0</v>
      </c>
      <c r="P55" s="94">
        <v>0</v>
      </c>
      <c r="Q55" s="94">
        <v>0</v>
      </c>
      <c r="R55" s="166">
        <v>0</v>
      </c>
      <c r="S55" s="67">
        <v>0</v>
      </c>
      <c r="T55" s="103">
        <v>0</v>
      </c>
      <c r="U55" s="103">
        <v>0</v>
      </c>
      <c r="V55" s="103">
        <v>0</v>
      </c>
      <c r="W55" s="103">
        <v>0</v>
      </c>
      <c r="X55" s="37" t="s">
        <v>325</v>
      </c>
      <c r="Y55" s="69"/>
    </row>
    <row r="56" spans="2:25" hidden="1" x14ac:dyDescent="0.25">
      <c r="B56" s="36"/>
      <c r="C56" s="36"/>
      <c r="D56" s="10" t="s">
        <v>416</v>
      </c>
      <c r="E56" s="12" t="s">
        <v>417</v>
      </c>
      <c r="F56" s="104" t="s">
        <v>0</v>
      </c>
      <c r="G56" s="89">
        <v>2</v>
      </c>
      <c r="H56" s="89">
        <v>2</v>
      </c>
      <c r="I56" s="89">
        <v>4</v>
      </c>
      <c r="J56" s="89">
        <v>0</v>
      </c>
      <c r="K56" s="89">
        <v>3</v>
      </c>
      <c r="L56" s="94">
        <v>0</v>
      </c>
      <c r="M56" s="94">
        <v>1</v>
      </c>
      <c r="N56" s="94">
        <v>0</v>
      </c>
      <c r="O56" s="94">
        <v>1</v>
      </c>
      <c r="P56" s="94">
        <v>1</v>
      </c>
      <c r="Q56" s="94">
        <v>0</v>
      </c>
      <c r="R56" s="166">
        <v>1</v>
      </c>
      <c r="S56" s="67">
        <v>0</v>
      </c>
      <c r="T56" s="103">
        <v>1</v>
      </c>
      <c r="U56" s="103">
        <v>1</v>
      </c>
      <c r="V56" s="103">
        <v>1</v>
      </c>
      <c r="W56" s="103">
        <v>1</v>
      </c>
      <c r="X56" s="37" t="s">
        <v>325</v>
      </c>
      <c r="Y56" s="69"/>
    </row>
    <row r="57" spans="2:25" hidden="1" x14ac:dyDescent="0.25">
      <c r="B57" s="36"/>
      <c r="C57" s="36"/>
      <c r="D57" s="10" t="s">
        <v>418</v>
      </c>
      <c r="E57" s="12" t="s">
        <v>419</v>
      </c>
      <c r="F57" s="104" t="s">
        <v>0</v>
      </c>
      <c r="G57" s="89">
        <v>4</v>
      </c>
      <c r="H57" s="89">
        <v>4</v>
      </c>
      <c r="I57" s="89">
        <v>1</v>
      </c>
      <c r="J57" s="89">
        <v>8</v>
      </c>
      <c r="K57" s="89">
        <v>4</v>
      </c>
      <c r="L57" s="94">
        <v>1</v>
      </c>
      <c r="M57" s="94">
        <v>0</v>
      </c>
      <c r="N57" s="94">
        <v>3</v>
      </c>
      <c r="O57" s="94">
        <v>2</v>
      </c>
      <c r="P57" s="94">
        <v>1</v>
      </c>
      <c r="Q57" s="94">
        <v>2</v>
      </c>
      <c r="R57" s="166">
        <v>0</v>
      </c>
      <c r="S57" s="67">
        <v>3</v>
      </c>
      <c r="T57" s="103">
        <v>1</v>
      </c>
      <c r="U57" s="103">
        <v>1</v>
      </c>
      <c r="V57" s="103">
        <v>2</v>
      </c>
      <c r="W57" s="103">
        <v>2</v>
      </c>
      <c r="X57" s="37" t="s">
        <v>325</v>
      </c>
      <c r="Y57" s="69"/>
    </row>
    <row r="58" spans="2:25" hidden="1" x14ac:dyDescent="0.25">
      <c r="B58" s="36"/>
      <c r="C58" s="36"/>
      <c r="D58" s="10" t="s">
        <v>420</v>
      </c>
      <c r="E58" s="12" t="s">
        <v>333</v>
      </c>
      <c r="F58" s="104" t="s">
        <v>0</v>
      </c>
      <c r="G58" s="89">
        <v>1</v>
      </c>
      <c r="H58" s="89">
        <v>3</v>
      </c>
      <c r="I58" s="89">
        <v>3</v>
      </c>
      <c r="J58" s="89">
        <v>2</v>
      </c>
      <c r="K58" s="89">
        <v>6</v>
      </c>
      <c r="L58" s="94">
        <v>2</v>
      </c>
      <c r="M58" s="94">
        <v>0</v>
      </c>
      <c r="N58" s="94">
        <v>2</v>
      </c>
      <c r="O58" s="94">
        <v>1</v>
      </c>
      <c r="P58" s="94">
        <v>1</v>
      </c>
      <c r="Q58" s="94">
        <v>5</v>
      </c>
      <c r="R58" s="166">
        <v>0</v>
      </c>
      <c r="S58" s="67">
        <v>1</v>
      </c>
      <c r="T58" s="103">
        <v>2</v>
      </c>
      <c r="U58" s="103">
        <v>1</v>
      </c>
      <c r="V58" s="103">
        <v>1</v>
      </c>
      <c r="W58" s="103">
        <v>0</v>
      </c>
      <c r="X58" s="37" t="s">
        <v>325</v>
      </c>
      <c r="Y58" s="69"/>
    </row>
    <row r="59" spans="2:25" hidden="1" x14ac:dyDescent="0.25">
      <c r="B59" s="36"/>
      <c r="C59" s="36"/>
      <c r="D59" s="34" t="s">
        <v>421</v>
      </c>
      <c r="E59" s="12" t="s">
        <v>422</v>
      </c>
      <c r="F59" s="104" t="s">
        <v>0</v>
      </c>
      <c r="G59" s="89">
        <v>0</v>
      </c>
      <c r="H59" s="89">
        <v>0</v>
      </c>
      <c r="I59" s="89">
        <v>0</v>
      </c>
      <c r="J59" s="89">
        <v>1</v>
      </c>
      <c r="K59" s="89">
        <v>0</v>
      </c>
      <c r="L59" s="94">
        <v>0</v>
      </c>
      <c r="M59" s="94">
        <v>0</v>
      </c>
      <c r="N59" s="94">
        <v>0</v>
      </c>
      <c r="O59" s="94">
        <v>0</v>
      </c>
      <c r="P59" s="94">
        <v>0</v>
      </c>
      <c r="Q59" s="94">
        <v>0</v>
      </c>
      <c r="R59" s="166">
        <v>0</v>
      </c>
      <c r="S59" s="67">
        <v>0</v>
      </c>
      <c r="T59" s="103">
        <v>0</v>
      </c>
      <c r="U59" s="103">
        <v>0</v>
      </c>
      <c r="V59" s="103">
        <v>0</v>
      </c>
      <c r="W59" s="103">
        <v>0</v>
      </c>
      <c r="X59" s="37" t="s">
        <v>325</v>
      </c>
      <c r="Y59" s="69"/>
    </row>
    <row r="60" spans="2:25" hidden="1" x14ac:dyDescent="0.25">
      <c r="B60" s="36"/>
      <c r="C60" s="36"/>
      <c r="D60" s="10" t="s">
        <v>423</v>
      </c>
      <c r="E60" s="12" t="s">
        <v>424</v>
      </c>
      <c r="F60" s="104" t="s">
        <v>0</v>
      </c>
      <c r="G60" s="89">
        <v>0</v>
      </c>
      <c r="H60" s="89">
        <v>0</v>
      </c>
      <c r="I60" s="89">
        <v>0</v>
      </c>
      <c r="J60" s="89">
        <v>0</v>
      </c>
      <c r="K60" s="89">
        <v>0</v>
      </c>
      <c r="L60" s="94">
        <v>0</v>
      </c>
      <c r="M60" s="94">
        <v>0</v>
      </c>
      <c r="N60" s="94">
        <v>0</v>
      </c>
      <c r="O60" s="94">
        <v>0</v>
      </c>
      <c r="P60" s="94">
        <v>0</v>
      </c>
      <c r="Q60" s="94">
        <v>0</v>
      </c>
      <c r="R60" s="166">
        <v>0</v>
      </c>
      <c r="S60" s="67">
        <v>0</v>
      </c>
      <c r="T60" s="103"/>
      <c r="U60" s="103"/>
      <c r="V60" s="103"/>
      <c r="W60" s="103"/>
      <c r="X60" s="37" t="s">
        <v>325</v>
      </c>
      <c r="Y60" s="69"/>
    </row>
    <row r="61" spans="2:25" hidden="1" x14ac:dyDescent="0.25">
      <c r="B61" s="36"/>
      <c r="C61" s="36"/>
      <c r="D61" s="10" t="s">
        <v>425</v>
      </c>
      <c r="E61" s="12" t="s">
        <v>426</v>
      </c>
      <c r="F61" s="104" t="s">
        <v>0</v>
      </c>
      <c r="G61" s="89">
        <v>0</v>
      </c>
      <c r="H61" s="89">
        <v>0</v>
      </c>
      <c r="I61" s="89">
        <v>0</v>
      </c>
      <c r="J61" s="89">
        <v>0</v>
      </c>
      <c r="K61" s="89">
        <v>0</v>
      </c>
      <c r="L61" s="94">
        <v>0</v>
      </c>
      <c r="M61" s="94">
        <v>0</v>
      </c>
      <c r="N61" s="94">
        <v>0</v>
      </c>
      <c r="O61" s="94">
        <v>0</v>
      </c>
      <c r="P61" s="94">
        <v>0</v>
      </c>
      <c r="Q61" s="94">
        <v>0</v>
      </c>
      <c r="R61" s="166">
        <v>0</v>
      </c>
      <c r="S61" s="67">
        <v>0</v>
      </c>
      <c r="T61" s="103"/>
      <c r="U61" s="103"/>
      <c r="V61" s="103"/>
      <c r="W61" s="103"/>
      <c r="X61" s="37" t="s">
        <v>325</v>
      </c>
      <c r="Y61" s="69"/>
    </row>
    <row r="62" spans="2:25" hidden="1" x14ac:dyDescent="0.25">
      <c r="B62" s="36"/>
      <c r="C62" s="36"/>
      <c r="D62" s="10" t="s">
        <v>427</v>
      </c>
      <c r="E62" s="12" t="s">
        <v>428</v>
      </c>
      <c r="F62" s="104" t="s">
        <v>0</v>
      </c>
      <c r="G62" s="89">
        <v>0</v>
      </c>
      <c r="H62" s="89">
        <v>1</v>
      </c>
      <c r="I62" s="89">
        <v>0</v>
      </c>
      <c r="J62" s="89">
        <v>0</v>
      </c>
      <c r="K62" s="89">
        <v>0</v>
      </c>
      <c r="L62" s="94">
        <v>0</v>
      </c>
      <c r="M62" s="94">
        <v>0</v>
      </c>
      <c r="N62" s="94">
        <v>0</v>
      </c>
      <c r="O62" s="94">
        <v>0</v>
      </c>
      <c r="P62" s="94">
        <v>0</v>
      </c>
      <c r="Q62" s="94">
        <v>0</v>
      </c>
      <c r="R62" s="166">
        <v>0</v>
      </c>
      <c r="S62" s="67">
        <v>0</v>
      </c>
      <c r="T62" s="103">
        <v>0</v>
      </c>
      <c r="U62" s="103">
        <v>0</v>
      </c>
      <c r="V62" s="103">
        <v>0</v>
      </c>
      <c r="W62" s="103">
        <v>0</v>
      </c>
      <c r="X62" s="37" t="s">
        <v>325</v>
      </c>
      <c r="Y62" s="69"/>
    </row>
    <row r="63" spans="2:25" hidden="1" x14ac:dyDescent="0.25">
      <c r="B63" s="36"/>
      <c r="C63" s="36"/>
      <c r="D63" s="10" t="s">
        <v>429</v>
      </c>
      <c r="E63" s="12" t="s">
        <v>430</v>
      </c>
      <c r="F63" s="104" t="s">
        <v>0</v>
      </c>
      <c r="G63" s="89">
        <v>110</v>
      </c>
      <c r="H63" s="89">
        <v>58</v>
      </c>
      <c r="I63" s="89">
        <v>97</v>
      </c>
      <c r="J63" s="89">
        <v>40</v>
      </c>
      <c r="K63" s="89">
        <v>67</v>
      </c>
      <c r="L63" s="94">
        <v>25</v>
      </c>
      <c r="M63" s="94">
        <v>17</v>
      </c>
      <c r="N63" s="94">
        <v>12</v>
      </c>
      <c r="O63" s="94">
        <v>13</v>
      </c>
      <c r="P63" s="94">
        <v>27</v>
      </c>
      <c r="Q63" s="94">
        <v>17</v>
      </c>
      <c r="R63" s="166">
        <v>13</v>
      </c>
      <c r="S63" s="67">
        <v>18</v>
      </c>
      <c r="T63" s="103">
        <v>26</v>
      </c>
      <c r="U63" s="103">
        <v>19</v>
      </c>
      <c r="V63" s="103">
        <v>11</v>
      </c>
      <c r="W63" s="103">
        <v>18</v>
      </c>
      <c r="X63" s="37" t="s">
        <v>325</v>
      </c>
      <c r="Y63" s="69"/>
    </row>
    <row r="64" spans="2:25" hidden="1" x14ac:dyDescent="0.25">
      <c r="B64" s="36"/>
      <c r="C64" s="36"/>
      <c r="D64" s="10" t="s">
        <v>431</v>
      </c>
      <c r="E64" s="12" t="s">
        <v>432</v>
      </c>
      <c r="F64" s="104" t="s">
        <v>0</v>
      </c>
      <c r="G64" s="89">
        <v>59</v>
      </c>
      <c r="H64" s="89">
        <v>34</v>
      </c>
      <c r="I64" s="89">
        <v>54</v>
      </c>
      <c r="J64" s="89">
        <v>29</v>
      </c>
      <c r="K64" s="89">
        <v>47</v>
      </c>
      <c r="L64" s="94">
        <v>8</v>
      </c>
      <c r="M64" s="94">
        <v>11</v>
      </c>
      <c r="N64" s="94">
        <v>10</v>
      </c>
      <c r="O64" s="94">
        <v>6</v>
      </c>
      <c r="P64" s="94">
        <v>9</v>
      </c>
      <c r="Q64" s="94">
        <v>15</v>
      </c>
      <c r="R64" s="166">
        <v>6</v>
      </c>
      <c r="S64" s="67">
        <v>6</v>
      </c>
      <c r="T64" s="103">
        <v>8</v>
      </c>
      <c r="U64" s="103">
        <v>14</v>
      </c>
      <c r="V64" s="103">
        <v>13</v>
      </c>
      <c r="W64" s="103">
        <v>8</v>
      </c>
      <c r="X64" s="37" t="s">
        <v>325</v>
      </c>
      <c r="Y64" s="69"/>
    </row>
    <row r="65" spans="1:25" hidden="1" x14ac:dyDescent="0.25">
      <c r="B65" s="36"/>
      <c r="C65" s="36"/>
      <c r="D65" s="10" t="s">
        <v>433</v>
      </c>
      <c r="E65" s="12" t="s">
        <v>341</v>
      </c>
      <c r="F65" s="104" t="s">
        <v>0</v>
      </c>
      <c r="G65" s="89">
        <v>10</v>
      </c>
      <c r="H65" s="89">
        <v>10</v>
      </c>
      <c r="I65" s="89">
        <v>16</v>
      </c>
      <c r="J65" s="89">
        <v>31</v>
      </c>
      <c r="K65" s="89">
        <v>31</v>
      </c>
      <c r="L65" s="94">
        <v>12</v>
      </c>
      <c r="M65" s="94">
        <v>5</v>
      </c>
      <c r="N65" s="94">
        <v>12</v>
      </c>
      <c r="O65" s="94">
        <v>6</v>
      </c>
      <c r="P65" s="94">
        <v>10</v>
      </c>
      <c r="Q65" s="94">
        <v>4</v>
      </c>
      <c r="R65" s="166">
        <v>1</v>
      </c>
      <c r="S65" s="67">
        <v>4</v>
      </c>
      <c r="T65" s="103">
        <v>7</v>
      </c>
      <c r="U65" s="103">
        <v>4</v>
      </c>
      <c r="V65" s="103">
        <v>5</v>
      </c>
      <c r="W65" s="103">
        <v>6</v>
      </c>
      <c r="X65" s="37" t="s">
        <v>325</v>
      </c>
      <c r="Y65" s="69"/>
    </row>
    <row r="66" spans="1:25" hidden="1" x14ac:dyDescent="0.25">
      <c r="B66" s="36"/>
      <c r="C66" s="36" t="s">
        <v>434</v>
      </c>
      <c r="D66" s="10" t="s">
        <v>435</v>
      </c>
      <c r="E66" s="10" t="s">
        <v>343</v>
      </c>
      <c r="F66" s="104" t="s">
        <v>0</v>
      </c>
      <c r="G66" s="89">
        <v>9</v>
      </c>
      <c r="H66" s="89">
        <v>11</v>
      </c>
      <c r="I66" s="89">
        <v>5</v>
      </c>
      <c r="J66" s="89">
        <v>7</v>
      </c>
      <c r="K66" s="89">
        <v>9</v>
      </c>
      <c r="L66" s="94">
        <v>0</v>
      </c>
      <c r="M66" s="94">
        <v>0</v>
      </c>
      <c r="N66" s="94">
        <v>0</v>
      </c>
      <c r="O66" s="94">
        <v>4</v>
      </c>
      <c r="P66" s="94">
        <v>3</v>
      </c>
      <c r="Q66" s="94">
        <v>0</v>
      </c>
      <c r="R66" s="166">
        <v>0</v>
      </c>
      <c r="S66" s="67">
        <v>1</v>
      </c>
      <c r="T66" s="103">
        <v>2</v>
      </c>
      <c r="U66" s="103">
        <v>2</v>
      </c>
      <c r="V66" s="103">
        <v>0</v>
      </c>
      <c r="W66" s="103">
        <v>3</v>
      </c>
      <c r="X66" s="37" t="s">
        <v>325</v>
      </c>
      <c r="Y66" s="69"/>
    </row>
    <row r="67" spans="1:25" hidden="1" x14ac:dyDescent="0.25">
      <c r="B67" s="36"/>
      <c r="C67" s="36" t="s">
        <v>436</v>
      </c>
      <c r="D67" s="10" t="s">
        <v>437</v>
      </c>
      <c r="E67" s="36" t="s">
        <v>345</v>
      </c>
      <c r="F67" s="104" t="s">
        <v>0</v>
      </c>
      <c r="G67" s="89">
        <v>4</v>
      </c>
      <c r="H67" s="89">
        <v>2</v>
      </c>
      <c r="I67" s="89">
        <v>4</v>
      </c>
      <c r="J67" s="89">
        <v>3</v>
      </c>
      <c r="K67" s="89">
        <v>6</v>
      </c>
      <c r="L67" s="94">
        <v>1</v>
      </c>
      <c r="M67" s="94">
        <v>3</v>
      </c>
      <c r="N67" s="94">
        <v>0</v>
      </c>
      <c r="O67" s="94">
        <v>3</v>
      </c>
      <c r="P67" s="94">
        <v>0</v>
      </c>
      <c r="Q67" s="94">
        <v>0</v>
      </c>
      <c r="R67" s="166">
        <v>3</v>
      </c>
      <c r="S67" s="67">
        <v>2</v>
      </c>
      <c r="T67" s="103">
        <v>1</v>
      </c>
      <c r="U67" s="103">
        <v>2</v>
      </c>
      <c r="V67" s="103">
        <v>1</v>
      </c>
      <c r="W67" s="103">
        <v>1</v>
      </c>
      <c r="X67" s="37" t="s">
        <v>325</v>
      </c>
      <c r="Y67" s="69"/>
    </row>
    <row r="68" spans="1:25" hidden="1" x14ac:dyDescent="0.25">
      <c r="B68" s="36"/>
      <c r="C68" s="36" t="s">
        <v>438</v>
      </c>
      <c r="D68" s="10" t="s">
        <v>439</v>
      </c>
      <c r="E68" s="10" t="s">
        <v>347</v>
      </c>
      <c r="F68" s="104" t="s">
        <v>0</v>
      </c>
      <c r="G68" s="89">
        <v>1</v>
      </c>
      <c r="H68" s="89">
        <v>0</v>
      </c>
      <c r="I68" s="89">
        <v>0</v>
      </c>
      <c r="J68" s="89">
        <v>2</v>
      </c>
      <c r="K68" s="89">
        <v>0</v>
      </c>
      <c r="L68" s="94">
        <v>0</v>
      </c>
      <c r="M68" s="94">
        <v>0</v>
      </c>
      <c r="N68" s="94">
        <v>0</v>
      </c>
      <c r="O68" s="94">
        <v>0</v>
      </c>
      <c r="P68" s="94">
        <v>0</v>
      </c>
      <c r="Q68" s="94">
        <v>0</v>
      </c>
      <c r="R68" s="166">
        <v>0</v>
      </c>
      <c r="S68" s="67">
        <v>0</v>
      </c>
      <c r="T68" s="103">
        <v>0</v>
      </c>
      <c r="U68" s="103">
        <v>0</v>
      </c>
      <c r="V68" s="103">
        <v>0</v>
      </c>
      <c r="W68" s="103">
        <v>0</v>
      </c>
      <c r="X68" s="37" t="s">
        <v>325</v>
      </c>
      <c r="Y68" s="69"/>
    </row>
    <row r="69" spans="1:25" hidden="1" x14ac:dyDescent="0.25">
      <c r="B69" s="36"/>
      <c r="C69" s="36" t="s">
        <v>440</v>
      </c>
      <c r="D69" s="10" t="s">
        <v>441</v>
      </c>
      <c r="E69" s="10" t="s">
        <v>349</v>
      </c>
      <c r="F69" s="104" t="s">
        <v>0</v>
      </c>
      <c r="G69" s="89">
        <v>1</v>
      </c>
      <c r="H69" s="89">
        <v>0</v>
      </c>
      <c r="I69" s="89">
        <v>1</v>
      </c>
      <c r="J69" s="89">
        <v>1</v>
      </c>
      <c r="K69" s="89">
        <v>0</v>
      </c>
      <c r="L69" s="94">
        <v>0</v>
      </c>
      <c r="M69" s="94">
        <v>2</v>
      </c>
      <c r="N69" s="94">
        <v>0</v>
      </c>
      <c r="O69" s="94">
        <v>1</v>
      </c>
      <c r="P69" s="94">
        <v>1</v>
      </c>
      <c r="Q69" s="94">
        <v>1</v>
      </c>
      <c r="R69" s="166">
        <v>0</v>
      </c>
      <c r="S69" s="67">
        <v>0</v>
      </c>
      <c r="T69" s="103">
        <v>0</v>
      </c>
      <c r="U69" s="103">
        <v>0</v>
      </c>
      <c r="V69" s="103">
        <v>0</v>
      </c>
      <c r="W69" s="103">
        <v>0</v>
      </c>
      <c r="X69" s="37" t="s">
        <v>325</v>
      </c>
      <c r="Y69" s="69"/>
    </row>
    <row r="70" spans="1:25" hidden="1" x14ac:dyDescent="0.25">
      <c r="B70" s="36"/>
      <c r="C70" s="36" t="s">
        <v>442</v>
      </c>
      <c r="D70" s="10" t="s">
        <v>443</v>
      </c>
      <c r="E70" s="10" t="s">
        <v>351</v>
      </c>
      <c r="F70" s="104" t="s">
        <v>0</v>
      </c>
      <c r="G70" s="89">
        <v>253</v>
      </c>
      <c r="H70" s="89">
        <v>62</v>
      </c>
      <c r="I70" s="89">
        <v>191</v>
      </c>
      <c r="J70" s="89">
        <v>107</v>
      </c>
      <c r="K70" s="89">
        <v>253</v>
      </c>
      <c r="L70" s="94">
        <v>48</v>
      </c>
      <c r="M70" s="94">
        <v>15</v>
      </c>
      <c r="N70" s="94">
        <v>33</v>
      </c>
      <c r="O70" s="94">
        <v>32</v>
      </c>
      <c r="P70" s="94">
        <v>44</v>
      </c>
      <c r="Q70" s="94">
        <v>19</v>
      </c>
      <c r="R70" s="166">
        <v>12</v>
      </c>
      <c r="S70" s="67">
        <v>78</v>
      </c>
      <c r="T70" s="103">
        <v>84</v>
      </c>
      <c r="U70" s="103">
        <v>11</v>
      </c>
      <c r="V70" s="103">
        <v>10</v>
      </c>
      <c r="W70" s="103">
        <v>26</v>
      </c>
      <c r="X70" s="37" t="s">
        <v>325</v>
      </c>
      <c r="Y70" s="69"/>
    </row>
    <row r="71" spans="1:25" hidden="1" x14ac:dyDescent="0.25">
      <c r="B71" s="36"/>
      <c r="C71" s="36" t="s">
        <v>444</v>
      </c>
      <c r="D71" s="10" t="s">
        <v>445</v>
      </c>
      <c r="E71" s="10" t="s">
        <v>353</v>
      </c>
      <c r="F71" s="104" t="s">
        <v>0</v>
      </c>
      <c r="G71" s="89">
        <v>127</v>
      </c>
      <c r="H71" s="89">
        <v>102</v>
      </c>
      <c r="I71" s="89">
        <v>86</v>
      </c>
      <c r="J71" s="89">
        <v>81</v>
      </c>
      <c r="K71" s="89">
        <v>101</v>
      </c>
      <c r="L71" s="94">
        <v>12</v>
      </c>
      <c r="M71" s="94">
        <v>25</v>
      </c>
      <c r="N71" s="94">
        <v>28</v>
      </c>
      <c r="O71" s="94">
        <v>20</v>
      </c>
      <c r="P71" s="94">
        <v>20</v>
      </c>
      <c r="Q71" s="94">
        <v>20</v>
      </c>
      <c r="R71" s="166">
        <v>33</v>
      </c>
      <c r="S71" s="67">
        <v>33</v>
      </c>
      <c r="T71" s="103">
        <v>21</v>
      </c>
      <c r="U71" s="103">
        <v>30</v>
      </c>
      <c r="V71" s="103">
        <v>22</v>
      </c>
      <c r="W71" s="103">
        <v>25</v>
      </c>
      <c r="X71" s="37" t="s">
        <v>325</v>
      </c>
      <c r="Y71" s="69"/>
    </row>
    <row r="72" spans="1:25" hidden="1" x14ac:dyDescent="0.25">
      <c r="A72" s="8" t="s">
        <v>321</v>
      </c>
      <c r="B72" s="36" t="s">
        <v>446</v>
      </c>
      <c r="C72" s="36" t="s">
        <v>447</v>
      </c>
      <c r="D72" s="36" t="s">
        <v>448</v>
      </c>
      <c r="E72" s="12" t="s">
        <v>356</v>
      </c>
      <c r="F72" s="104" t="s">
        <v>0</v>
      </c>
      <c r="G72" s="89">
        <v>4</v>
      </c>
      <c r="H72" s="89">
        <v>2</v>
      </c>
      <c r="I72" s="89">
        <v>5</v>
      </c>
      <c r="J72" s="89">
        <v>1</v>
      </c>
      <c r="K72" s="89">
        <v>2</v>
      </c>
      <c r="L72" s="94">
        <v>2</v>
      </c>
      <c r="M72" s="94">
        <v>0</v>
      </c>
      <c r="N72" s="94">
        <v>0</v>
      </c>
      <c r="O72" s="94">
        <v>0</v>
      </c>
      <c r="P72" s="94">
        <v>2</v>
      </c>
      <c r="Q72" s="94">
        <v>1</v>
      </c>
      <c r="R72" s="166">
        <v>1</v>
      </c>
      <c r="S72" s="67">
        <v>4</v>
      </c>
      <c r="T72" s="103">
        <v>2</v>
      </c>
      <c r="U72" s="103">
        <v>1</v>
      </c>
      <c r="V72" s="103">
        <v>1</v>
      </c>
      <c r="W72" s="103">
        <v>1</v>
      </c>
      <c r="X72" s="37" t="s">
        <v>325</v>
      </c>
      <c r="Y72" s="69"/>
    </row>
    <row r="73" spans="1:25" hidden="1" x14ac:dyDescent="0.25">
      <c r="B73" s="36"/>
      <c r="C73" s="36"/>
      <c r="D73" s="10" t="s">
        <v>449</v>
      </c>
      <c r="E73" s="12" t="s">
        <v>358</v>
      </c>
      <c r="F73" s="104" t="s">
        <v>0</v>
      </c>
      <c r="G73" s="89">
        <v>2</v>
      </c>
      <c r="H73" s="89">
        <v>0</v>
      </c>
      <c r="I73" s="89">
        <v>0</v>
      </c>
      <c r="J73" s="89">
        <v>2</v>
      </c>
      <c r="K73" s="89">
        <v>1</v>
      </c>
      <c r="L73" s="94">
        <v>0</v>
      </c>
      <c r="M73" s="94">
        <v>0</v>
      </c>
      <c r="N73" s="94">
        <v>0</v>
      </c>
      <c r="O73" s="94">
        <v>1</v>
      </c>
      <c r="P73" s="94">
        <v>0</v>
      </c>
      <c r="Q73" s="94">
        <v>0</v>
      </c>
      <c r="R73" s="166">
        <v>0</v>
      </c>
      <c r="S73" s="67">
        <v>0</v>
      </c>
      <c r="T73" s="103">
        <v>0</v>
      </c>
      <c r="U73" s="103">
        <v>0</v>
      </c>
      <c r="V73" s="103">
        <v>1</v>
      </c>
      <c r="W73" s="103">
        <v>1</v>
      </c>
      <c r="X73" s="37" t="s">
        <v>325</v>
      </c>
      <c r="Y73" s="69"/>
    </row>
    <row r="74" spans="1:25" hidden="1" x14ac:dyDescent="0.25">
      <c r="B74" s="36"/>
      <c r="C74" s="36"/>
      <c r="D74" s="10" t="s">
        <v>450</v>
      </c>
      <c r="E74" s="12" t="s">
        <v>360</v>
      </c>
      <c r="F74" s="104" t="s">
        <v>0</v>
      </c>
      <c r="G74" s="89">
        <v>0</v>
      </c>
      <c r="H74" s="89">
        <v>0</v>
      </c>
      <c r="I74" s="89">
        <v>0</v>
      </c>
      <c r="J74" s="89">
        <v>0</v>
      </c>
      <c r="K74" s="89">
        <v>0</v>
      </c>
      <c r="L74" s="94">
        <v>0</v>
      </c>
      <c r="M74" s="94">
        <v>0</v>
      </c>
      <c r="N74" s="94">
        <v>0</v>
      </c>
      <c r="O74" s="94">
        <v>0</v>
      </c>
      <c r="P74" s="94">
        <v>0</v>
      </c>
      <c r="Q74" s="94">
        <v>0</v>
      </c>
      <c r="R74" s="166">
        <v>0</v>
      </c>
      <c r="S74" s="67">
        <v>0</v>
      </c>
      <c r="T74" s="103"/>
      <c r="U74" s="103"/>
      <c r="V74" s="103"/>
      <c r="W74" s="103"/>
      <c r="X74" s="37" t="s">
        <v>325</v>
      </c>
      <c r="Y74" s="69"/>
    </row>
    <row r="75" spans="1:25" hidden="1" x14ac:dyDescent="0.25">
      <c r="B75" s="36"/>
      <c r="C75" s="36"/>
      <c r="D75" s="10" t="s">
        <v>451</v>
      </c>
      <c r="E75" s="12" t="s">
        <v>362</v>
      </c>
      <c r="F75" s="104" t="s">
        <v>0</v>
      </c>
      <c r="G75" s="89">
        <v>0</v>
      </c>
      <c r="H75" s="89">
        <v>0</v>
      </c>
      <c r="I75" s="89">
        <v>0</v>
      </c>
      <c r="J75" s="89">
        <v>1</v>
      </c>
      <c r="K75" s="89">
        <v>0</v>
      </c>
      <c r="L75" s="94">
        <v>0</v>
      </c>
      <c r="M75" s="94">
        <v>0</v>
      </c>
      <c r="N75" s="94">
        <v>0</v>
      </c>
      <c r="O75" s="94">
        <v>1</v>
      </c>
      <c r="P75" s="94">
        <v>0</v>
      </c>
      <c r="Q75" s="94">
        <v>0</v>
      </c>
      <c r="R75" s="166">
        <v>0</v>
      </c>
      <c r="S75" s="67">
        <v>0</v>
      </c>
      <c r="T75" s="103">
        <v>0</v>
      </c>
      <c r="U75" s="103">
        <v>0</v>
      </c>
      <c r="V75" s="103">
        <v>0</v>
      </c>
      <c r="W75" s="103">
        <v>0</v>
      </c>
      <c r="X75" s="37" t="s">
        <v>325</v>
      </c>
      <c r="Y75" s="69"/>
    </row>
    <row r="76" spans="1:25" hidden="1" x14ac:dyDescent="0.25">
      <c r="B76" s="36"/>
      <c r="C76" s="36"/>
      <c r="D76" s="10" t="s">
        <v>452</v>
      </c>
      <c r="E76" s="38" t="s">
        <v>364</v>
      </c>
      <c r="F76" s="104" t="s">
        <v>0</v>
      </c>
      <c r="G76" s="89">
        <v>1</v>
      </c>
      <c r="H76" s="89">
        <v>0</v>
      </c>
      <c r="I76" s="89">
        <v>0</v>
      </c>
      <c r="J76" s="89">
        <v>1</v>
      </c>
      <c r="K76" s="89">
        <v>1</v>
      </c>
      <c r="L76" s="94">
        <v>0</v>
      </c>
      <c r="M76" s="94">
        <v>0</v>
      </c>
      <c r="N76" s="94">
        <v>0</v>
      </c>
      <c r="O76" s="94">
        <v>0</v>
      </c>
      <c r="P76" s="94">
        <v>0</v>
      </c>
      <c r="Q76" s="94">
        <v>0</v>
      </c>
      <c r="R76" s="166">
        <v>0</v>
      </c>
      <c r="S76" s="67">
        <v>0</v>
      </c>
      <c r="T76" s="103">
        <v>0</v>
      </c>
      <c r="U76" s="103">
        <v>0</v>
      </c>
      <c r="V76" s="103">
        <v>0</v>
      </c>
      <c r="W76" s="103">
        <v>0</v>
      </c>
      <c r="X76" s="37" t="s">
        <v>325</v>
      </c>
      <c r="Y76" s="69"/>
    </row>
    <row r="77" spans="1:25" ht="30" hidden="1" x14ac:dyDescent="0.25">
      <c r="B77" s="36"/>
      <c r="C77" s="36" t="s">
        <v>453</v>
      </c>
      <c r="D77" s="10" t="s">
        <v>454</v>
      </c>
      <c r="E77" s="38" t="s">
        <v>455</v>
      </c>
      <c r="F77" s="104" t="s">
        <v>0</v>
      </c>
      <c r="G77" s="89">
        <v>0</v>
      </c>
      <c r="H77" s="89">
        <v>0</v>
      </c>
      <c r="I77" s="89">
        <v>0</v>
      </c>
      <c r="J77" s="89">
        <v>0</v>
      </c>
      <c r="K77" s="89">
        <v>0</v>
      </c>
      <c r="L77" s="94">
        <v>0</v>
      </c>
      <c r="M77" s="94">
        <v>0</v>
      </c>
      <c r="N77" s="94">
        <v>0</v>
      </c>
      <c r="O77" s="94">
        <v>0</v>
      </c>
      <c r="P77" s="94">
        <v>0</v>
      </c>
      <c r="Q77" s="94">
        <v>0</v>
      </c>
      <c r="R77" s="166">
        <v>0</v>
      </c>
      <c r="S77" s="67">
        <v>0</v>
      </c>
      <c r="T77" s="103">
        <v>0</v>
      </c>
      <c r="U77" s="103">
        <v>0</v>
      </c>
      <c r="V77" s="103">
        <v>0</v>
      </c>
      <c r="W77" s="103">
        <v>0</v>
      </c>
      <c r="X77" s="37" t="s">
        <v>325</v>
      </c>
      <c r="Y77" s="69"/>
    </row>
    <row r="78" spans="1:25" hidden="1" x14ac:dyDescent="0.25">
      <c r="B78" s="36"/>
      <c r="C78" s="36"/>
      <c r="D78" s="10" t="s">
        <v>456</v>
      </c>
      <c r="E78" s="38" t="s">
        <v>457</v>
      </c>
      <c r="F78" s="104" t="s">
        <v>0</v>
      </c>
      <c r="G78" s="89">
        <v>3</v>
      </c>
      <c r="H78" s="89">
        <v>3</v>
      </c>
      <c r="I78" s="89">
        <v>0</v>
      </c>
      <c r="J78" s="89">
        <v>0</v>
      </c>
      <c r="K78" s="89">
        <v>0</v>
      </c>
      <c r="L78" s="94">
        <v>0</v>
      </c>
      <c r="M78" s="94">
        <v>0</v>
      </c>
      <c r="N78" s="94">
        <v>0</v>
      </c>
      <c r="O78" s="94">
        <v>0</v>
      </c>
      <c r="P78" s="94">
        <v>0</v>
      </c>
      <c r="Q78" s="94">
        <v>0</v>
      </c>
      <c r="R78" s="166">
        <v>0</v>
      </c>
      <c r="S78" s="67">
        <v>0</v>
      </c>
      <c r="T78" s="103">
        <v>1</v>
      </c>
      <c r="U78" s="103">
        <v>0</v>
      </c>
      <c r="V78" s="103">
        <v>0</v>
      </c>
      <c r="W78" s="103">
        <v>0</v>
      </c>
      <c r="X78" s="37" t="s">
        <v>325</v>
      </c>
      <c r="Y78" s="69"/>
    </row>
    <row r="79" spans="1:25" hidden="1" x14ac:dyDescent="0.25">
      <c r="B79" s="36"/>
      <c r="C79" s="36"/>
      <c r="D79" s="10" t="s">
        <v>458</v>
      </c>
      <c r="E79" s="12" t="s">
        <v>459</v>
      </c>
      <c r="F79" s="104" t="s">
        <v>0</v>
      </c>
      <c r="G79" s="89">
        <v>0</v>
      </c>
      <c r="H79" s="89">
        <v>0</v>
      </c>
      <c r="I79" s="89">
        <v>0</v>
      </c>
      <c r="J79" s="89">
        <v>0</v>
      </c>
      <c r="K79" s="89">
        <v>0</v>
      </c>
      <c r="L79" s="94">
        <v>0</v>
      </c>
      <c r="M79" s="94">
        <v>0</v>
      </c>
      <c r="N79" s="94">
        <v>1</v>
      </c>
      <c r="O79" s="94">
        <v>0</v>
      </c>
      <c r="P79" s="94">
        <v>0</v>
      </c>
      <c r="Q79" s="94">
        <v>0</v>
      </c>
      <c r="R79" s="166">
        <v>0</v>
      </c>
      <c r="S79" s="67">
        <v>0</v>
      </c>
      <c r="T79" s="103">
        <v>0</v>
      </c>
      <c r="U79" s="103">
        <v>0</v>
      </c>
      <c r="V79" s="103">
        <v>0</v>
      </c>
      <c r="W79" s="103">
        <v>0</v>
      </c>
      <c r="X79" s="37" t="s">
        <v>325</v>
      </c>
      <c r="Y79" s="69"/>
    </row>
    <row r="80" spans="1:25" hidden="1" x14ac:dyDescent="0.25">
      <c r="B80" s="36"/>
      <c r="C80" s="36"/>
      <c r="D80" s="10" t="s">
        <v>460</v>
      </c>
      <c r="E80" s="12" t="s">
        <v>375</v>
      </c>
      <c r="F80" s="104" t="s">
        <v>0</v>
      </c>
      <c r="G80" s="89">
        <v>0</v>
      </c>
      <c r="H80" s="89">
        <v>0</v>
      </c>
      <c r="I80" s="89">
        <v>0</v>
      </c>
      <c r="J80" s="89">
        <v>0</v>
      </c>
      <c r="K80" s="89">
        <v>0</v>
      </c>
      <c r="L80" s="94">
        <v>0</v>
      </c>
      <c r="M80" s="94">
        <v>0</v>
      </c>
      <c r="N80" s="94">
        <v>0</v>
      </c>
      <c r="O80" s="94">
        <v>0</v>
      </c>
      <c r="P80" s="94">
        <v>0</v>
      </c>
      <c r="Q80" s="94">
        <v>0</v>
      </c>
      <c r="R80" s="166">
        <v>0</v>
      </c>
      <c r="S80" s="67">
        <v>0</v>
      </c>
      <c r="T80" s="103">
        <v>0</v>
      </c>
      <c r="U80" s="103">
        <v>0</v>
      </c>
      <c r="V80" s="103">
        <v>0</v>
      </c>
      <c r="W80" s="103">
        <v>0</v>
      </c>
      <c r="X80" s="37" t="s">
        <v>325</v>
      </c>
      <c r="Y80" s="69"/>
    </row>
    <row r="81" spans="2:25" hidden="1" x14ac:dyDescent="0.25">
      <c r="B81" s="36"/>
      <c r="C81" s="36"/>
      <c r="D81" s="10" t="s">
        <v>461</v>
      </c>
      <c r="E81" s="12" t="s">
        <v>462</v>
      </c>
      <c r="F81" s="104" t="s">
        <v>0</v>
      </c>
      <c r="G81" s="89">
        <v>0</v>
      </c>
      <c r="H81" s="89">
        <v>0</v>
      </c>
      <c r="I81" s="89">
        <v>0</v>
      </c>
      <c r="J81" s="89">
        <v>0</v>
      </c>
      <c r="K81" s="89">
        <v>0</v>
      </c>
      <c r="L81" s="94">
        <v>0</v>
      </c>
      <c r="M81" s="94">
        <v>0</v>
      </c>
      <c r="N81" s="94">
        <v>0</v>
      </c>
      <c r="O81" s="94">
        <v>0</v>
      </c>
      <c r="P81" s="94">
        <v>0</v>
      </c>
      <c r="Q81" s="94">
        <v>0</v>
      </c>
      <c r="R81" s="166">
        <v>0</v>
      </c>
      <c r="S81" s="67">
        <v>0</v>
      </c>
      <c r="T81" s="103">
        <v>0</v>
      </c>
      <c r="U81" s="103">
        <v>0</v>
      </c>
      <c r="V81" s="103">
        <v>0</v>
      </c>
      <c r="W81" s="103">
        <v>0</v>
      </c>
      <c r="X81" s="37" t="s">
        <v>325</v>
      </c>
      <c r="Y81" s="69"/>
    </row>
    <row r="82" spans="2:25" hidden="1" x14ac:dyDescent="0.25">
      <c r="B82" s="36"/>
      <c r="C82" s="36"/>
      <c r="D82" s="10" t="s">
        <v>463</v>
      </c>
      <c r="E82" s="12" t="s">
        <v>464</v>
      </c>
      <c r="F82" s="104" t="s">
        <v>0</v>
      </c>
      <c r="G82" s="89">
        <v>0</v>
      </c>
      <c r="H82" s="89">
        <v>0</v>
      </c>
      <c r="I82" s="89">
        <v>0</v>
      </c>
      <c r="J82" s="89">
        <v>0</v>
      </c>
      <c r="K82" s="89">
        <v>0</v>
      </c>
      <c r="L82" s="94">
        <v>0</v>
      </c>
      <c r="M82" s="94">
        <v>0</v>
      </c>
      <c r="N82" s="94">
        <v>0</v>
      </c>
      <c r="O82" s="94">
        <v>0</v>
      </c>
      <c r="P82" s="94">
        <v>0</v>
      </c>
      <c r="Q82" s="94">
        <v>0</v>
      </c>
      <c r="R82" s="166">
        <v>0</v>
      </c>
      <c r="S82" s="67">
        <v>0</v>
      </c>
      <c r="T82" s="103">
        <v>0</v>
      </c>
      <c r="U82" s="103">
        <v>0</v>
      </c>
      <c r="V82" s="103">
        <v>0</v>
      </c>
      <c r="W82" s="103">
        <v>0</v>
      </c>
      <c r="X82" s="37" t="s">
        <v>325</v>
      </c>
      <c r="Y82" s="69"/>
    </row>
    <row r="83" spans="2:25" hidden="1" x14ac:dyDescent="0.25">
      <c r="B83" s="36"/>
      <c r="C83" s="36"/>
      <c r="D83" s="10" t="s">
        <v>465</v>
      </c>
      <c r="E83" s="12" t="s">
        <v>466</v>
      </c>
      <c r="F83" s="104" t="s">
        <v>0</v>
      </c>
      <c r="G83" s="89">
        <v>0</v>
      </c>
      <c r="H83" s="89">
        <v>0</v>
      </c>
      <c r="I83" s="89">
        <v>0</v>
      </c>
      <c r="J83" s="89">
        <v>0</v>
      </c>
      <c r="K83" s="89">
        <v>0</v>
      </c>
      <c r="L83" s="94">
        <v>0</v>
      </c>
      <c r="M83" s="94">
        <v>0</v>
      </c>
      <c r="N83" s="94">
        <v>0</v>
      </c>
      <c r="O83" s="94">
        <v>0</v>
      </c>
      <c r="P83" s="94">
        <v>0</v>
      </c>
      <c r="Q83" s="94">
        <v>0</v>
      </c>
      <c r="R83" s="166">
        <v>0</v>
      </c>
      <c r="S83" s="67">
        <v>0</v>
      </c>
      <c r="T83" s="103">
        <v>0</v>
      </c>
      <c r="U83" s="103">
        <v>0</v>
      </c>
      <c r="V83" s="103">
        <v>0</v>
      </c>
      <c r="W83" s="103">
        <v>0</v>
      </c>
      <c r="X83" s="37" t="s">
        <v>325</v>
      </c>
      <c r="Y83" s="69"/>
    </row>
    <row r="84" spans="2:25" hidden="1" x14ac:dyDescent="0.25">
      <c r="B84" s="36"/>
      <c r="C84" s="36"/>
      <c r="D84" s="10" t="s">
        <v>467</v>
      </c>
      <c r="E84" s="12" t="s">
        <v>371</v>
      </c>
      <c r="F84" s="104" t="s">
        <v>0</v>
      </c>
      <c r="G84" s="89">
        <v>0</v>
      </c>
      <c r="H84" s="89">
        <v>0</v>
      </c>
      <c r="I84" s="89">
        <v>0</v>
      </c>
      <c r="J84" s="89">
        <v>0</v>
      </c>
      <c r="K84" s="89">
        <v>0</v>
      </c>
      <c r="L84" s="94">
        <v>0</v>
      </c>
      <c r="M84" s="94">
        <v>0</v>
      </c>
      <c r="N84" s="94">
        <v>0</v>
      </c>
      <c r="O84" s="94">
        <v>0</v>
      </c>
      <c r="P84" s="94">
        <v>0</v>
      </c>
      <c r="Q84" s="94">
        <v>0</v>
      </c>
      <c r="R84" s="166">
        <v>0</v>
      </c>
      <c r="S84" s="67">
        <v>0</v>
      </c>
      <c r="T84" s="103">
        <v>0</v>
      </c>
      <c r="U84" s="103">
        <v>0</v>
      </c>
      <c r="V84" s="103">
        <v>0</v>
      </c>
      <c r="W84" s="103">
        <v>0</v>
      </c>
      <c r="X84" s="37" t="s">
        <v>325</v>
      </c>
      <c r="Y84" s="69"/>
    </row>
    <row r="85" spans="2:25" hidden="1" x14ac:dyDescent="0.25">
      <c r="B85" s="36"/>
      <c r="C85" s="36"/>
      <c r="D85" s="34" t="s">
        <v>468</v>
      </c>
      <c r="E85" s="12" t="s">
        <v>469</v>
      </c>
      <c r="F85" s="104" t="s">
        <v>0</v>
      </c>
      <c r="G85" s="89">
        <v>0</v>
      </c>
      <c r="H85" s="89">
        <v>0</v>
      </c>
      <c r="I85" s="89">
        <v>0</v>
      </c>
      <c r="J85" s="89">
        <v>0</v>
      </c>
      <c r="K85" s="89">
        <v>0</v>
      </c>
      <c r="L85" s="94">
        <v>0</v>
      </c>
      <c r="M85" s="94">
        <v>0</v>
      </c>
      <c r="N85" s="94">
        <v>0</v>
      </c>
      <c r="O85" s="94">
        <v>0</v>
      </c>
      <c r="P85" s="94">
        <v>0</v>
      </c>
      <c r="Q85" s="94">
        <v>0</v>
      </c>
      <c r="R85" s="166">
        <v>0</v>
      </c>
      <c r="S85" s="67">
        <v>0</v>
      </c>
      <c r="T85" s="103">
        <v>0</v>
      </c>
      <c r="U85" s="103">
        <v>0</v>
      </c>
      <c r="V85" s="103">
        <v>0</v>
      </c>
      <c r="W85" s="103">
        <v>0</v>
      </c>
      <c r="X85" s="37" t="s">
        <v>325</v>
      </c>
      <c r="Y85" s="69"/>
    </row>
    <row r="86" spans="2:25" hidden="1" x14ac:dyDescent="0.25">
      <c r="B86" s="36"/>
      <c r="C86" s="36"/>
      <c r="D86" s="10" t="s">
        <v>470</v>
      </c>
      <c r="E86" s="12" t="s">
        <v>471</v>
      </c>
      <c r="F86" s="104" t="s">
        <v>0</v>
      </c>
      <c r="G86" s="89">
        <v>0</v>
      </c>
      <c r="H86" s="89">
        <v>0</v>
      </c>
      <c r="I86" s="89">
        <v>0</v>
      </c>
      <c r="J86" s="89">
        <v>0</v>
      </c>
      <c r="K86" s="89">
        <v>0</v>
      </c>
      <c r="L86" s="94">
        <v>0</v>
      </c>
      <c r="M86" s="94">
        <v>0</v>
      </c>
      <c r="N86" s="94">
        <v>0</v>
      </c>
      <c r="O86" s="94">
        <v>0</v>
      </c>
      <c r="P86" s="94">
        <v>0</v>
      </c>
      <c r="Q86" s="94">
        <v>0</v>
      </c>
      <c r="R86" s="166">
        <v>0</v>
      </c>
      <c r="S86" s="67">
        <v>0</v>
      </c>
      <c r="T86" s="103">
        <v>0</v>
      </c>
      <c r="U86" s="103">
        <v>0</v>
      </c>
      <c r="V86" s="103">
        <v>0</v>
      </c>
      <c r="W86" s="103">
        <v>0</v>
      </c>
      <c r="X86" s="37" t="s">
        <v>325</v>
      </c>
      <c r="Y86" s="69"/>
    </row>
    <row r="87" spans="2:25" hidden="1" x14ac:dyDescent="0.25">
      <c r="B87" s="36"/>
      <c r="C87" s="36"/>
      <c r="D87" s="10" t="s">
        <v>472</v>
      </c>
      <c r="E87" s="12" t="s">
        <v>473</v>
      </c>
      <c r="F87" s="104" t="s">
        <v>0</v>
      </c>
      <c r="G87" s="89">
        <v>0</v>
      </c>
      <c r="H87" s="89">
        <v>0</v>
      </c>
      <c r="I87" s="89">
        <v>0</v>
      </c>
      <c r="J87" s="89">
        <v>0</v>
      </c>
      <c r="K87" s="89">
        <v>0</v>
      </c>
      <c r="L87" s="94">
        <v>0</v>
      </c>
      <c r="M87" s="94">
        <v>0</v>
      </c>
      <c r="N87" s="94">
        <v>0</v>
      </c>
      <c r="O87" s="94">
        <v>0</v>
      </c>
      <c r="P87" s="94">
        <v>0</v>
      </c>
      <c r="Q87" s="94">
        <v>0</v>
      </c>
      <c r="R87" s="166">
        <v>0</v>
      </c>
      <c r="S87" s="67">
        <v>0</v>
      </c>
      <c r="T87" s="103">
        <v>0</v>
      </c>
      <c r="U87" s="103">
        <v>0</v>
      </c>
      <c r="V87" s="103">
        <v>0</v>
      </c>
      <c r="W87" s="103">
        <v>0</v>
      </c>
      <c r="X87" s="37" t="s">
        <v>325</v>
      </c>
      <c r="Y87" s="69"/>
    </row>
    <row r="88" spans="2:25" hidden="1" x14ac:dyDescent="0.25">
      <c r="B88" s="36"/>
      <c r="C88" s="36"/>
      <c r="D88" s="10" t="s">
        <v>474</v>
      </c>
      <c r="E88" s="12" t="s">
        <v>475</v>
      </c>
      <c r="F88" s="104" t="s">
        <v>0</v>
      </c>
      <c r="G88" s="89">
        <v>0</v>
      </c>
      <c r="H88" s="89">
        <v>0</v>
      </c>
      <c r="I88" s="89">
        <v>0</v>
      </c>
      <c r="J88" s="89">
        <v>0</v>
      </c>
      <c r="K88" s="89">
        <v>0</v>
      </c>
      <c r="L88" s="94">
        <v>0</v>
      </c>
      <c r="M88" s="94">
        <v>0</v>
      </c>
      <c r="N88" s="94">
        <v>0</v>
      </c>
      <c r="O88" s="94">
        <v>0</v>
      </c>
      <c r="P88" s="94">
        <v>0</v>
      </c>
      <c r="Q88" s="94">
        <v>0</v>
      </c>
      <c r="R88" s="166">
        <v>0</v>
      </c>
      <c r="S88" s="67">
        <v>0</v>
      </c>
      <c r="T88" s="103">
        <v>0</v>
      </c>
      <c r="U88" s="103">
        <v>0</v>
      </c>
      <c r="V88" s="103">
        <v>0</v>
      </c>
      <c r="W88" s="103">
        <v>0</v>
      </c>
      <c r="X88" s="37" t="s">
        <v>325</v>
      </c>
      <c r="Y88" s="69"/>
    </row>
    <row r="89" spans="2:25" hidden="1" x14ac:dyDescent="0.25">
      <c r="B89" s="36"/>
      <c r="C89" s="36"/>
      <c r="D89" s="10" t="s">
        <v>476</v>
      </c>
      <c r="E89" s="12" t="s">
        <v>477</v>
      </c>
      <c r="F89" s="104" t="s">
        <v>0</v>
      </c>
      <c r="G89" s="89">
        <v>0</v>
      </c>
      <c r="H89" s="89">
        <v>0</v>
      </c>
      <c r="I89" s="89">
        <v>0</v>
      </c>
      <c r="J89" s="89">
        <v>0</v>
      </c>
      <c r="K89" s="89">
        <v>1</v>
      </c>
      <c r="L89" s="94">
        <v>0</v>
      </c>
      <c r="M89" s="94">
        <v>0</v>
      </c>
      <c r="N89" s="94">
        <v>0</v>
      </c>
      <c r="O89" s="94">
        <v>0</v>
      </c>
      <c r="P89" s="94">
        <v>0</v>
      </c>
      <c r="Q89" s="94">
        <v>0</v>
      </c>
      <c r="R89" s="166">
        <v>0</v>
      </c>
      <c r="S89" s="67">
        <v>0</v>
      </c>
      <c r="T89" s="103">
        <v>0</v>
      </c>
      <c r="U89" s="103">
        <v>0</v>
      </c>
      <c r="V89" s="103">
        <v>0</v>
      </c>
      <c r="W89" s="103">
        <v>0</v>
      </c>
      <c r="X89" s="37" t="s">
        <v>325</v>
      </c>
      <c r="Y89" s="69"/>
    </row>
    <row r="90" spans="2:25" hidden="1" x14ac:dyDescent="0.25">
      <c r="B90" s="36"/>
      <c r="C90" s="36"/>
      <c r="D90" s="10" t="s">
        <v>478</v>
      </c>
      <c r="E90" s="12" t="s">
        <v>479</v>
      </c>
      <c r="F90" s="104" t="s">
        <v>0</v>
      </c>
      <c r="G90" s="89">
        <v>0</v>
      </c>
      <c r="H90" s="89">
        <v>0</v>
      </c>
      <c r="I90" s="89">
        <v>0</v>
      </c>
      <c r="J90" s="89">
        <v>0</v>
      </c>
      <c r="K90" s="89">
        <v>0</v>
      </c>
      <c r="L90" s="94">
        <v>0</v>
      </c>
      <c r="M90" s="94">
        <v>0</v>
      </c>
      <c r="N90" s="94">
        <v>0</v>
      </c>
      <c r="O90" s="94">
        <v>0</v>
      </c>
      <c r="P90" s="94">
        <v>0</v>
      </c>
      <c r="Q90" s="94">
        <v>0</v>
      </c>
      <c r="R90" s="166">
        <v>0</v>
      </c>
      <c r="S90" s="67">
        <v>0</v>
      </c>
      <c r="T90" s="103">
        <v>0</v>
      </c>
      <c r="U90" s="103">
        <v>0</v>
      </c>
      <c r="V90" s="103">
        <v>0</v>
      </c>
      <c r="W90" s="103">
        <v>0</v>
      </c>
      <c r="X90" s="37" t="s">
        <v>325</v>
      </c>
      <c r="Y90" s="69"/>
    </row>
    <row r="91" spans="2:25" hidden="1" x14ac:dyDescent="0.25">
      <c r="B91" s="36"/>
      <c r="C91" s="36"/>
      <c r="D91" s="10" t="s">
        <v>480</v>
      </c>
      <c r="E91" s="12" t="s">
        <v>381</v>
      </c>
      <c r="F91" s="104" t="s">
        <v>0</v>
      </c>
      <c r="G91" s="89">
        <v>0</v>
      </c>
      <c r="H91" s="89">
        <v>0</v>
      </c>
      <c r="I91" s="89">
        <v>0</v>
      </c>
      <c r="J91" s="89">
        <v>0</v>
      </c>
      <c r="K91" s="89">
        <v>0</v>
      </c>
      <c r="L91" s="94">
        <v>2</v>
      </c>
      <c r="M91" s="94">
        <v>0</v>
      </c>
      <c r="N91" s="94">
        <v>0</v>
      </c>
      <c r="O91" s="94">
        <v>0</v>
      </c>
      <c r="P91" s="94">
        <v>0</v>
      </c>
      <c r="Q91" s="94">
        <v>0</v>
      </c>
      <c r="R91" s="166">
        <v>1</v>
      </c>
      <c r="S91" s="67">
        <v>1</v>
      </c>
      <c r="T91" s="103">
        <v>1</v>
      </c>
      <c r="U91" s="103">
        <v>0</v>
      </c>
      <c r="V91" s="103">
        <v>0</v>
      </c>
      <c r="W91" s="103">
        <v>0</v>
      </c>
      <c r="X91" s="37" t="s">
        <v>325</v>
      </c>
      <c r="Y91" s="69"/>
    </row>
    <row r="92" spans="2:25" hidden="1" x14ac:dyDescent="0.25">
      <c r="B92" s="36"/>
      <c r="C92" s="36" t="s">
        <v>481</v>
      </c>
      <c r="D92" s="10" t="s">
        <v>482</v>
      </c>
      <c r="E92" s="10" t="s">
        <v>384</v>
      </c>
      <c r="F92" s="104" t="s">
        <v>0</v>
      </c>
      <c r="G92" s="89">
        <v>2</v>
      </c>
      <c r="H92" s="89">
        <v>0</v>
      </c>
      <c r="I92" s="89">
        <v>0</v>
      </c>
      <c r="J92" s="89">
        <v>0</v>
      </c>
      <c r="K92" s="89">
        <v>0</v>
      </c>
      <c r="L92" s="94">
        <v>0</v>
      </c>
      <c r="M92" s="94">
        <v>0</v>
      </c>
      <c r="N92" s="94">
        <v>0</v>
      </c>
      <c r="O92" s="94">
        <v>0</v>
      </c>
      <c r="P92" s="94">
        <v>0</v>
      </c>
      <c r="Q92" s="94">
        <v>0</v>
      </c>
      <c r="R92" s="166">
        <v>0</v>
      </c>
      <c r="S92" s="67">
        <v>0</v>
      </c>
      <c r="T92" s="103">
        <v>0</v>
      </c>
      <c r="U92" s="103">
        <v>0</v>
      </c>
      <c r="V92" s="103">
        <v>0</v>
      </c>
      <c r="W92" s="103">
        <v>0</v>
      </c>
      <c r="X92" s="37" t="s">
        <v>325</v>
      </c>
      <c r="Y92" s="69"/>
    </row>
    <row r="93" spans="2:25" hidden="1" x14ac:dyDescent="0.25">
      <c r="B93" s="36"/>
      <c r="C93" s="36" t="s">
        <v>483</v>
      </c>
      <c r="D93" s="10" t="s">
        <v>484</v>
      </c>
      <c r="E93" s="36" t="s">
        <v>387</v>
      </c>
      <c r="F93" s="104" t="s">
        <v>0</v>
      </c>
      <c r="G93" s="89">
        <v>1</v>
      </c>
      <c r="H93" s="89">
        <v>0</v>
      </c>
      <c r="I93" s="89">
        <v>0</v>
      </c>
      <c r="J93" s="89">
        <v>0</v>
      </c>
      <c r="K93" s="89">
        <v>0</v>
      </c>
      <c r="L93" s="94">
        <v>0</v>
      </c>
      <c r="M93" s="94">
        <v>0</v>
      </c>
      <c r="N93" s="94">
        <v>1</v>
      </c>
      <c r="O93" s="94">
        <v>0</v>
      </c>
      <c r="P93" s="94">
        <v>0</v>
      </c>
      <c r="Q93" s="94">
        <v>0</v>
      </c>
      <c r="R93" s="166">
        <v>0</v>
      </c>
      <c r="S93" s="67">
        <v>0</v>
      </c>
      <c r="T93" s="103">
        <v>0</v>
      </c>
      <c r="U93" s="103">
        <v>0</v>
      </c>
      <c r="V93" s="103">
        <v>0</v>
      </c>
      <c r="W93" s="103">
        <v>0</v>
      </c>
      <c r="X93" s="37" t="s">
        <v>325</v>
      </c>
      <c r="Y93" s="69"/>
    </row>
    <row r="94" spans="2:25" hidden="1" x14ac:dyDescent="0.25">
      <c r="B94" s="36"/>
      <c r="C94" s="36" t="s">
        <v>485</v>
      </c>
      <c r="D94" s="10" t="s">
        <v>486</v>
      </c>
      <c r="E94" s="10" t="s">
        <v>347</v>
      </c>
      <c r="F94" s="104" t="s">
        <v>0</v>
      </c>
      <c r="G94" s="89">
        <v>0</v>
      </c>
      <c r="H94" s="89">
        <v>0</v>
      </c>
      <c r="I94" s="89">
        <v>0</v>
      </c>
      <c r="J94" s="89">
        <v>0</v>
      </c>
      <c r="K94" s="89">
        <v>0</v>
      </c>
      <c r="L94" s="94">
        <v>0</v>
      </c>
      <c r="M94" s="94">
        <v>0</v>
      </c>
      <c r="N94" s="94">
        <v>0</v>
      </c>
      <c r="O94" s="94">
        <v>0</v>
      </c>
      <c r="P94" s="94">
        <v>0</v>
      </c>
      <c r="Q94" s="94">
        <v>0</v>
      </c>
      <c r="R94" s="166">
        <v>0</v>
      </c>
      <c r="S94" s="67">
        <v>0</v>
      </c>
      <c r="T94" s="103">
        <v>0</v>
      </c>
      <c r="U94" s="103">
        <v>0</v>
      </c>
      <c r="V94" s="103">
        <v>0</v>
      </c>
      <c r="W94" s="103">
        <v>0</v>
      </c>
      <c r="X94" s="37" t="s">
        <v>325</v>
      </c>
      <c r="Y94" s="69"/>
    </row>
    <row r="95" spans="2:25" hidden="1" x14ac:dyDescent="0.25">
      <c r="B95" s="36"/>
      <c r="C95" s="36" t="s">
        <v>487</v>
      </c>
      <c r="D95" s="10" t="s">
        <v>488</v>
      </c>
      <c r="E95" s="10" t="s">
        <v>392</v>
      </c>
      <c r="F95" s="104" t="s">
        <v>0</v>
      </c>
      <c r="G95" s="89">
        <v>0</v>
      </c>
      <c r="H95" s="89">
        <v>0</v>
      </c>
      <c r="I95" s="89">
        <v>0</v>
      </c>
      <c r="J95" s="89">
        <v>0</v>
      </c>
      <c r="K95" s="89">
        <v>0</v>
      </c>
      <c r="L95" s="94">
        <v>0</v>
      </c>
      <c r="M95" s="94">
        <v>0</v>
      </c>
      <c r="N95" s="94">
        <v>0</v>
      </c>
      <c r="O95" s="94">
        <v>0</v>
      </c>
      <c r="P95" s="94">
        <v>0</v>
      </c>
      <c r="Q95" s="94">
        <v>0</v>
      </c>
      <c r="R95" s="166">
        <v>0</v>
      </c>
      <c r="S95" s="67">
        <v>0</v>
      </c>
      <c r="T95" s="103">
        <v>0</v>
      </c>
      <c r="U95" s="103">
        <v>0</v>
      </c>
      <c r="V95" s="103">
        <v>0</v>
      </c>
      <c r="W95" s="103">
        <v>0</v>
      </c>
      <c r="X95" s="37" t="s">
        <v>325</v>
      </c>
      <c r="Y95" s="69"/>
    </row>
    <row r="96" spans="2:25" hidden="1" x14ac:dyDescent="0.25">
      <c r="B96" s="36"/>
      <c r="C96" s="36" t="s">
        <v>489</v>
      </c>
      <c r="D96" s="10" t="s">
        <v>490</v>
      </c>
      <c r="E96" s="10" t="s">
        <v>395</v>
      </c>
      <c r="F96" s="104" t="s">
        <v>0</v>
      </c>
      <c r="G96" s="89">
        <v>20</v>
      </c>
      <c r="H96" s="89">
        <v>7</v>
      </c>
      <c r="I96" s="89">
        <v>19</v>
      </c>
      <c r="J96" s="89">
        <v>7</v>
      </c>
      <c r="K96" s="89">
        <v>8</v>
      </c>
      <c r="L96" s="94">
        <v>0</v>
      </c>
      <c r="M96" s="94">
        <v>2</v>
      </c>
      <c r="N96" s="94">
        <v>2</v>
      </c>
      <c r="O96" s="94">
        <v>0</v>
      </c>
      <c r="P96" s="94">
        <v>3</v>
      </c>
      <c r="Q96" s="94">
        <v>0</v>
      </c>
      <c r="R96" s="166">
        <v>0</v>
      </c>
      <c r="S96" s="67">
        <v>2</v>
      </c>
      <c r="T96" s="103">
        <v>4</v>
      </c>
      <c r="U96" s="103">
        <v>2</v>
      </c>
      <c r="V96" s="103">
        <v>2</v>
      </c>
      <c r="W96" s="103">
        <v>2</v>
      </c>
      <c r="X96" s="37" t="s">
        <v>325</v>
      </c>
      <c r="Y96" s="69"/>
    </row>
    <row r="97" spans="1:25" hidden="1" x14ac:dyDescent="0.25">
      <c r="B97" s="36"/>
      <c r="C97" s="36" t="s">
        <v>491</v>
      </c>
      <c r="D97" s="10" t="s">
        <v>492</v>
      </c>
      <c r="E97" s="10" t="s">
        <v>398</v>
      </c>
      <c r="F97" s="104" t="s">
        <v>0</v>
      </c>
      <c r="G97" s="89">
        <v>15</v>
      </c>
      <c r="H97" s="89">
        <v>5</v>
      </c>
      <c r="I97" s="89">
        <v>5</v>
      </c>
      <c r="J97" s="89">
        <v>9</v>
      </c>
      <c r="K97" s="89">
        <v>21</v>
      </c>
      <c r="L97" s="94">
        <v>1</v>
      </c>
      <c r="M97" s="94">
        <v>0</v>
      </c>
      <c r="N97" s="94">
        <v>5</v>
      </c>
      <c r="O97" s="94">
        <v>2</v>
      </c>
      <c r="P97" s="94">
        <v>2</v>
      </c>
      <c r="Q97" s="94">
        <v>0</v>
      </c>
      <c r="R97" s="166">
        <v>0</v>
      </c>
      <c r="S97" s="67">
        <v>5</v>
      </c>
      <c r="T97" s="103">
        <v>4</v>
      </c>
      <c r="U97" s="103">
        <v>2</v>
      </c>
      <c r="V97" s="103">
        <v>4</v>
      </c>
      <c r="W97" s="103">
        <v>2</v>
      </c>
      <c r="X97" s="37" t="s">
        <v>325</v>
      </c>
      <c r="Y97" s="69"/>
    </row>
    <row r="98" spans="1:25" ht="16.5" customHeight="1" x14ac:dyDescent="0.25">
      <c r="A98" s="8" t="s">
        <v>321</v>
      </c>
      <c r="B98" s="36" t="s">
        <v>493</v>
      </c>
      <c r="C98" s="36" t="s">
        <v>494</v>
      </c>
      <c r="D98" s="36" t="s">
        <v>495</v>
      </c>
      <c r="E98" s="12" t="s">
        <v>324</v>
      </c>
      <c r="F98" s="104" t="s">
        <v>0</v>
      </c>
      <c r="G98" s="89">
        <v>0</v>
      </c>
      <c r="H98" s="89">
        <v>1</v>
      </c>
      <c r="I98" s="89">
        <v>1</v>
      </c>
      <c r="J98" s="89">
        <v>2</v>
      </c>
      <c r="K98" s="89">
        <v>2</v>
      </c>
      <c r="L98" s="94">
        <v>0</v>
      </c>
      <c r="M98" s="94">
        <v>2</v>
      </c>
      <c r="N98" s="94">
        <v>3</v>
      </c>
      <c r="O98" s="94">
        <v>0</v>
      </c>
      <c r="P98" s="94">
        <v>0</v>
      </c>
      <c r="Q98" s="94">
        <v>0</v>
      </c>
      <c r="R98" s="166">
        <v>1</v>
      </c>
      <c r="S98" s="67">
        <v>0</v>
      </c>
      <c r="T98" s="103">
        <v>0</v>
      </c>
      <c r="U98" s="103">
        <v>0</v>
      </c>
      <c r="V98" s="103">
        <v>0</v>
      </c>
      <c r="W98" s="103">
        <v>0</v>
      </c>
      <c r="X98" s="37" t="s">
        <v>496</v>
      </c>
      <c r="Y98" s="95" t="s">
        <v>497</v>
      </c>
    </row>
    <row r="99" spans="1:25" x14ac:dyDescent="0.25">
      <c r="B99" s="36"/>
      <c r="C99" s="36"/>
      <c r="D99" s="10" t="s">
        <v>498</v>
      </c>
      <c r="E99" s="12" t="s">
        <v>326</v>
      </c>
      <c r="F99" s="104" t="s">
        <v>0</v>
      </c>
      <c r="G99" s="89">
        <v>1</v>
      </c>
      <c r="H99" s="89">
        <v>0</v>
      </c>
      <c r="I99" s="89">
        <v>0</v>
      </c>
      <c r="J99" s="89">
        <v>0</v>
      </c>
      <c r="K99" s="89">
        <v>2</v>
      </c>
      <c r="L99" s="94">
        <v>0</v>
      </c>
      <c r="M99" s="94">
        <v>0</v>
      </c>
      <c r="N99" s="94">
        <v>1</v>
      </c>
      <c r="O99" s="94">
        <v>0</v>
      </c>
      <c r="P99" s="94">
        <v>0</v>
      </c>
      <c r="Q99" s="94">
        <v>0</v>
      </c>
      <c r="R99" s="166">
        <v>0</v>
      </c>
      <c r="S99" s="67">
        <v>0</v>
      </c>
      <c r="T99" s="103">
        <v>0</v>
      </c>
      <c r="U99" s="103">
        <v>0</v>
      </c>
      <c r="V99" s="103">
        <v>0</v>
      </c>
      <c r="W99" s="103">
        <v>0</v>
      </c>
      <c r="X99" s="37" t="s">
        <v>496</v>
      </c>
      <c r="Y99" s="69"/>
    </row>
    <row r="100" spans="1:25" x14ac:dyDescent="0.25">
      <c r="B100" s="36"/>
      <c r="C100" s="36"/>
      <c r="D100" s="10" t="s">
        <v>499</v>
      </c>
      <c r="E100" s="12" t="s">
        <v>327</v>
      </c>
      <c r="F100" s="104" t="s">
        <v>0</v>
      </c>
      <c r="G100" s="89">
        <v>0</v>
      </c>
      <c r="H100" s="89">
        <v>0</v>
      </c>
      <c r="I100" s="89">
        <v>0</v>
      </c>
      <c r="J100" s="89">
        <v>0</v>
      </c>
      <c r="K100" s="89">
        <v>0</v>
      </c>
      <c r="L100" s="94">
        <v>0</v>
      </c>
      <c r="M100" s="94">
        <v>0</v>
      </c>
      <c r="N100" s="94">
        <v>0</v>
      </c>
      <c r="O100" s="94">
        <v>0</v>
      </c>
      <c r="P100" s="94">
        <v>0</v>
      </c>
      <c r="Q100" s="94">
        <v>0</v>
      </c>
      <c r="R100" s="166">
        <v>0</v>
      </c>
      <c r="S100" s="67">
        <v>0</v>
      </c>
      <c r="T100" s="103">
        <v>0</v>
      </c>
      <c r="U100" s="103">
        <v>0</v>
      </c>
      <c r="V100" s="103">
        <v>0</v>
      </c>
      <c r="W100" s="103">
        <v>0</v>
      </c>
      <c r="X100" s="37" t="s">
        <v>496</v>
      </c>
      <c r="Y100" s="69"/>
    </row>
    <row r="101" spans="1:25" x14ac:dyDescent="0.25">
      <c r="B101" s="36"/>
      <c r="C101" s="36"/>
      <c r="D101" s="10" t="s">
        <v>500</v>
      </c>
      <c r="E101" s="12" t="s">
        <v>328</v>
      </c>
      <c r="F101" s="104" t="s">
        <v>0</v>
      </c>
      <c r="G101" s="89">
        <v>0</v>
      </c>
      <c r="H101" s="89">
        <v>0</v>
      </c>
      <c r="I101" s="89">
        <v>0</v>
      </c>
      <c r="J101" s="89">
        <v>0</v>
      </c>
      <c r="K101" s="89">
        <v>0</v>
      </c>
      <c r="L101" s="94">
        <v>0</v>
      </c>
      <c r="M101" s="94">
        <v>0</v>
      </c>
      <c r="N101" s="94">
        <v>0</v>
      </c>
      <c r="O101" s="94">
        <v>1</v>
      </c>
      <c r="P101" s="94">
        <v>0</v>
      </c>
      <c r="Q101" s="94">
        <v>0</v>
      </c>
      <c r="R101" s="166">
        <v>0</v>
      </c>
      <c r="S101" s="67">
        <v>0</v>
      </c>
      <c r="T101" s="103">
        <v>0</v>
      </c>
      <c r="U101" s="103">
        <v>0</v>
      </c>
      <c r="V101" s="103">
        <v>0</v>
      </c>
      <c r="W101" s="103">
        <v>0</v>
      </c>
      <c r="X101" s="37" t="s">
        <v>496</v>
      </c>
      <c r="Y101" s="69"/>
    </row>
    <row r="102" spans="1:25" x14ac:dyDescent="0.25">
      <c r="B102" s="36"/>
      <c r="C102" s="36"/>
      <c r="D102" s="10" t="s">
        <v>501</v>
      </c>
      <c r="E102" s="38" t="s">
        <v>329</v>
      </c>
      <c r="F102" s="104" t="s">
        <v>0</v>
      </c>
      <c r="G102" s="89">
        <v>0</v>
      </c>
      <c r="H102" s="89">
        <v>0</v>
      </c>
      <c r="I102" s="89">
        <v>0</v>
      </c>
      <c r="J102" s="89">
        <v>0</v>
      </c>
      <c r="K102" s="89">
        <v>1</v>
      </c>
      <c r="L102" s="94">
        <v>0</v>
      </c>
      <c r="M102" s="94">
        <v>0</v>
      </c>
      <c r="N102" s="94">
        <v>0</v>
      </c>
      <c r="O102" s="94">
        <v>0</v>
      </c>
      <c r="P102" s="94">
        <v>1</v>
      </c>
      <c r="Q102" s="94">
        <v>0</v>
      </c>
      <c r="R102" s="166">
        <v>0</v>
      </c>
      <c r="S102" s="67">
        <v>0</v>
      </c>
      <c r="T102" s="103">
        <v>0</v>
      </c>
      <c r="U102" s="103">
        <v>0</v>
      </c>
      <c r="V102" s="103">
        <v>0</v>
      </c>
      <c r="W102" s="103">
        <v>0</v>
      </c>
      <c r="X102" s="37" t="s">
        <v>496</v>
      </c>
      <c r="Y102" s="69"/>
    </row>
    <row r="103" spans="1:25" x14ac:dyDescent="0.25">
      <c r="B103" s="36"/>
      <c r="C103" s="36" t="s">
        <v>502</v>
      </c>
      <c r="D103" s="10" t="s">
        <v>503</v>
      </c>
      <c r="E103" s="38" t="s">
        <v>408</v>
      </c>
      <c r="F103" s="104" t="s">
        <v>0</v>
      </c>
      <c r="G103" s="89">
        <v>0</v>
      </c>
      <c r="H103" s="89">
        <v>0</v>
      </c>
      <c r="I103" s="89">
        <v>0</v>
      </c>
      <c r="J103" s="89">
        <v>0</v>
      </c>
      <c r="K103" s="89">
        <v>0</v>
      </c>
      <c r="L103" s="94">
        <v>0</v>
      </c>
      <c r="M103" s="94">
        <v>0</v>
      </c>
      <c r="N103" s="94">
        <v>0</v>
      </c>
      <c r="O103" s="94">
        <v>0</v>
      </c>
      <c r="P103" s="94">
        <v>0</v>
      </c>
      <c r="Q103" s="94">
        <v>0</v>
      </c>
      <c r="R103" s="166">
        <v>0</v>
      </c>
      <c r="S103" s="67">
        <v>0</v>
      </c>
      <c r="T103" s="103">
        <v>0</v>
      </c>
      <c r="U103" s="103">
        <v>0</v>
      </c>
      <c r="V103" s="103">
        <v>0</v>
      </c>
      <c r="W103" s="103">
        <v>0</v>
      </c>
      <c r="X103" s="37" t="s">
        <v>496</v>
      </c>
      <c r="Y103" s="69"/>
    </row>
    <row r="104" spans="1:25" x14ac:dyDescent="0.25">
      <c r="B104" s="36"/>
      <c r="C104" s="36"/>
      <c r="D104" s="10" t="s">
        <v>504</v>
      </c>
      <c r="E104" s="38" t="s">
        <v>410</v>
      </c>
      <c r="F104" s="104" t="s">
        <v>0</v>
      </c>
      <c r="G104" s="89">
        <v>1</v>
      </c>
      <c r="H104" s="89">
        <v>1</v>
      </c>
      <c r="I104" s="89">
        <v>1</v>
      </c>
      <c r="J104" s="89">
        <v>0</v>
      </c>
      <c r="K104" s="89">
        <v>1</v>
      </c>
      <c r="L104" s="94">
        <v>0</v>
      </c>
      <c r="M104" s="94">
        <v>0</v>
      </c>
      <c r="N104" s="94">
        <v>0</v>
      </c>
      <c r="O104" s="94">
        <v>0</v>
      </c>
      <c r="P104" s="94">
        <v>0</v>
      </c>
      <c r="Q104" s="94">
        <v>1</v>
      </c>
      <c r="R104" s="166">
        <v>0</v>
      </c>
      <c r="S104" s="67">
        <v>0</v>
      </c>
      <c r="T104" s="103">
        <v>0</v>
      </c>
      <c r="U104" s="103">
        <v>0</v>
      </c>
      <c r="V104" s="103">
        <v>0</v>
      </c>
      <c r="W104" s="103">
        <v>0</v>
      </c>
      <c r="X104" s="37" t="s">
        <v>496</v>
      </c>
      <c r="Y104" s="69"/>
    </row>
    <row r="105" spans="1:25" x14ac:dyDescent="0.25">
      <c r="B105" s="36"/>
      <c r="C105" s="36"/>
      <c r="D105" s="10" t="s">
        <v>505</v>
      </c>
      <c r="E105" s="12" t="s">
        <v>412</v>
      </c>
      <c r="F105" s="104" t="s">
        <v>0</v>
      </c>
      <c r="G105" s="89">
        <v>0</v>
      </c>
      <c r="H105" s="89">
        <v>0</v>
      </c>
      <c r="I105" s="89">
        <v>1</v>
      </c>
      <c r="J105" s="89">
        <v>0</v>
      </c>
      <c r="K105" s="89">
        <v>0</v>
      </c>
      <c r="L105" s="94">
        <v>0</v>
      </c>
      <c r="M105" s="94">
        <v>0</v>
      </c>
      <c r="N105" s="94">
        <v>1</v>
      </c>
      <c r="O105" s="94">
        <v>0</v>
      </c>
      <c r="P105" s="94">
        <v>0</v>
      </c>
      <c r="Q105" s="94">
        <v>1</v>
      </c>
      <c r="R105" s="166">
        <v>0</v>
      </c>
      <c r="S105" s="67">
        <v>0</v>
      </c>
      <c r="T105" s="103">
        <v>0</v>
      </c>
      <c r="U105" s="103">
        <v>0</v>
      </c>
      <c r="V105" s="103">
        <v>0</v>
      </c>
      <c r="W105" s="103">
        <v>0</v>
      </c>
      <c r="X105" s="37" t="s">
        <v>496</v>
      </c>
      <c r="Y105" s="69"/>
    </row>
    <row r="106" spans="1:25" x14ac:dyDescent="0.25">
      <c r="B106" s="36"/>
      <c r="C106" s="36"/>
      <c r="D106" s="10" t="s">
        <v>506</v>
      </c>
      <c r="E106" s="12" t="s">
        <v>335</v>
      </c>
      <c r="F106" s="104" t="s">
        <v>0</v>
      </c>
      <c r="G106" s="89">
        <v>0</v>
      </c>
      <c r="H106" s="89">
        <v>2</v>
      </c>
      <c r="I106" s="89">
        <v>0</v>
      </c>
      <c r="J106" s="89">
        <v>1</v>
      </c>
      <c r="K106" s="89">
        <v>1</v>
      </c>
      <c r="L106" s="94">
        <v>0</v>
      </c>
      <c r="M106" s="94">
        <v>0</v>
      </c>
      <c r="N106" s="94">
        <v>1</v>
      </c>
      <c r="O106" s="94">
        <v>1</v>
      </c>
      <c r="P106" s="94">
        <v>0</v>
      </c>
      <c r="Q106" s="94">
        <v>0</v>
      </c>
      <c r="R106" s="166">
        <v>0</v>
      </c>
      <c r="S106" s="67">
        <v>0</v>
      </c>
      <c r="T106" s="103">
        <v>0</v>
      </c>
      <c r="U106" s="103">
        <v>0</v>
      </c>
      <c r="V106" s="103">
        <v>0</v>
      </c>
      <c r="W106" s="103">
        <v>0</v>
      </c>
      <c r="X106" s="37" t="s">
        <v>496</v>
      </c>
      <c r="Y106" s="69"/>
    </row>
    <row r="107" spans="1:25" x14ac:dyDescent="0.25">
      <c r="B107" s="36"/>
      <c r="C107" s="36"/>
      <c r="D107" s="10" t="s">
        <v>507</v>
      </c>
      <c r="E107" s="12" t="s">
        <v>415</v>
      </c>
      <c r="F107" s="104" t="s">
        <v>0</v>
      </c>
      <c r="G107" s="89">
        <v>0</v>
      </c>
      <c r="H107" s="89">
        <v>0</v>
      </c>
      <c r="I107" s="89">
        <v>0</v>
      </c>
      <c r="J107" s="89">
        <v>0</v>
      </c>
      <c r="K107" s="89">
        <v>0</v>
      </c>
      <c r="L107" s="94">
        <v>0</v>
      </c>
      <c r="M107" s="94">
        <v>0</v>
      </c>
      <c r="N107" s="94">
        <v>0</v>
      </c>
      <c r="O107" s="94">
        <v>0</v>
      </c>
      <c r="P107" s="94">
        <v>0</v>
      </c>
      <c r="Q107" s="94">
        <v>0</v>
      </c>
      <c r="R107" s="166">
        <v>0</v>
      </c>
      <c r="S107" s="67">
        <v>0</v>
      </c>
      <c r="T107" s="103">
        <v>0</v>
      </c>
      <c r="U107" s="103">
        <v>0</v>
      </c>
      <c r="V107" s="103">
        <v>0</v>
      </c>
      <c r="W107" s="103">
        <v>0</v>
      </c>
      <c r="X107" s="37" t="s">
        <v>496</v>
      </c>
      <c r="Y107" s="69"/>
    </row>
    <row r="108" spans="1:25" x14ac:dyDescent="0.25">
      <c r="B108" s="36"/>
      <c r="C108" s="36"/>
      <c r="D108" s="10" t="s">
        <v>508</v>
      </c>
      <c r="E108" s="12" t="s">
        <v>417</v>
      </c>
      <c r="F108" s="104" t="s">
        <v>0</v>
      </c>
      <c r="G108" s="89">
        <v>0</v>
      </c>
      <c r="H108" s="89">
        <v>0</v>
      </c>
      <c r="I108" s="89">
        <v>0</v>
      </c>
      <c r="J108" s="89">
        <v>0</v>
      </c>
      <c r="K108" s="89">
        <v>0</v>
      </c>
      <c r="L108" s="94">
        <v>0</v>
      </c>
      <c r="M108" s="94">
        <v>0</v>
      </c>
      <c r="N108" s="94">
        <v>0</v>
      </c>
      <c r="O108" s="94">
        <v>0</v>
      </c>
      <c r="P108" s="94">
        <v>0</v>
      </c>
      <c r="Q108" s="94">
        <v>0</v>
      </c>
      <c r="R108" s="166">
        <v>0</v>
      </c>
      <c r="S108" s="67">
        <v>0</v>
      </c>
      <c r="T108" s="103">
        <v>0</v>
      </c>
      <c r="U108" s="103">
        <v>0</v>
      </c>
      <c r="V108" s="103">
        <v>0</v>
      </c>
      <c r="W108" s="103">
        <v>0</v>
      </c>
      <c r="X108" s="37" t="s">
        <v>496</v>
      </c>
      <c r="Y108" s="69"/>
    </row>
    <row r="109" spans="1:25" x14ac:dyDescent="0.25">
      <c r="B109" s="36"/>
      <c r="C109" s="36"/>
      <c r="D109" s="10" t="s">
        <v>509</v>
      </c>
      <c r="E109" s="12" t="s">
        <v>419</v>
      </c>
      <c r="F109" s="104" t="s">
        <v>0</v>
      </c>
      <c r="G109" s="89">
        <v>0</v>
      </c>
      <c r="H109" s="89">
        <v>0</v>
      </c>
      <c r="I109" s="89">
        <v>0</v>
      </c>
      <c r="J109" s="89">
        <v>0</v>
      </c>
      <c r="K109" s="89">
        <v>1</v>
      </c>
      <c r="L109" s="94">
        <v>0</v>
      </c>
      <c r="M109" s="94">
        <v>0</v>
      </c>
      <c r="N109" s="94">
        <v>0</v>
      </c>
      <c r="O109" s="94">
        <v>1</v>
      </c>
      <c r="P109" s="94">
        <v>0</v>
      </c>
      <c r="Q109" s="94">
        <v>0</v>
      </c>
      <c r="R109" s="166">
        <v>0</v>
      </c>
      <c r="S109" s="67">
        <v>0</v>
      </c>
      <c r="T109" s="103">
        <v>0</v>
      </c>
      <c r="U109" s="103">
        <v>0</v>
      </c>
      <c r="V109" s="103">
        <v>0</v>
      </c>
      <c r="W109" s="103">
        <v>0</v>
      </c>
      <c r="X109" s="37" t="s">
        <v>496</v>
      </c>
      <c r="Y109" s="69"/>
    </row>
    <row r="110" spans="1:25" x14ac:dyDescent="0.25">
      <c r="B110" s="36"/>
      <c r="C110" s="36"/>
      <c r="D110" s="10" t="s">
        <v>510</v>
      </c>
      <c r="E110" s="12" t="s">
        <v>333</v>
      </c>
      <c r="F110" s="104" t="s">
        <v>0</v>
      </c>
      <c r="G110" s="89">
        <v>0</v>
      </c>
      <c r="H110" s="89">
        <v>0</v>
      </c>
      <c r="I110" s="89">
        <v>0</v>
      </c>
      <c r="J110" s="89">
        <v>0</v>
      </c>
      <c r="K110" s="89">
        <v>1</v>
      </c>
      <c r="L110" s="94">
        <v>0</v>
      </c>
      <c r="M110" s="94">
        <v>0</v>
      </c>
      <c r="N110" s="94">
        <v>0</v>
      </c>
      <c r="O110" s="94">
        <v>0</v>
      </c>
      <c r="P110" s="94">
        <v>0</v>
      </c>
      <c r="Q110" s="94">
        <v>0</v>
      </c>
      <c r="R110" s="166">
        <v>0</v>
      </c>
      <c r="S110" s="67">
        <v>0</v>
      </c>
      <c r="T110" s="103">
        <v>0</v>
      </c>
      <c r="U110" s="103">
        <v>0</v>
      </c>
      <c r="V110" s="103">
        <v>0</v>
      </c>
      <c r="W110" s="103">
        <v>0</v>
      </c>
      <c r="X110" s="37" t="s">
        <v>496</v>
      </c>
      <c r="Y110" s="69"/>
    </row>
    <row r="111" spans="1:25" x14ac:dyDescent="0.25">
      <c r="B111" s="36"/>
      <c r="C111" s="36"/>
      <c r="D111" s="34" t="s">
        <v>511</v>
      </c>
      <c r="E111" s="12" t="s">
        <v>422</v>
      </c>
      <c r="F111" s="104" t="s">
        <v>0</v>
      </c>
      <c r="G111" s="89">
        <v>0</v>
      </c>
      <c r="H111" s="89">
        <v>0</v>
      </c>
      <c r="I111" s="89">
        <v>0</v>
      </c>
      <c r="J111" s="89">
        <v>0</v>
      </c>
      <c r="K111" s="89">
        <v>0</v>
      </c>
      <c r="L111" s="94">
        <v>0</v>
      </c>
      <c r="M111" s="94">
        <v>0</v>
      </c>
      <c r="N111" s="94">
        <v>0</v>
      </c>
      <c r="O111" s="94">
        <v>0</v>
      </c>
      <c r="P111" s="94">
        <v>0</v>
      </c>
      <c r="Q111" s="94">
        <v>0</v>
      </c>
      <c r="R111" s="166">
        <v>0</v>
      </c>
      <c r="S111" s="67">
        <v>0</v>
      </c>
      <c r="T111" s="103">
        <v>0</v>
      </c>
      <c r="U111" s="103">
        <v>0</v>
      </c>
      <c r="V111" s="103">
        <v>0</v>
      </c>
      <c r="W111" s="103">
        <v>0</v>
      </c>
      <c r="X111" s="37" t="s">
        <v>496</v>
      </c>
      <c r="Y111" s="69"/>
    </row>
    <row r="112" spans="1:25" x14ac:dyDescent="0.25">
      <c r="B112" s="36"/>
      <c r="C112" s="36"/>
      <c r="D112" s="10" t="s">
        <v>512</v>
      </c>
      <c r="E112" s="12" t="s">
        <v>424</v>
      </c>
      <c r="F112" s="104" t="s">
        <v>0</v>
      </c>
      <c r="G112" s="89">
        <v>0</v>
      </c>
      <c r="H112" s="89">
        <v>0</v>
      </c>
      <c r="I112" s="89">
        <v>0</v>
      </c>
      <c r="J112" s="89">
        <v>0</v>
      </c>
      <c r="K112" s="89">
        <v>0</v>
      </c>
      <c r="L112" s="94">
        <v>0</v>
      </c>
      <c r="M112" s="94">
        <v>0</v>
      </c>
      <c r="N112" s="94">
        <v>0</v>
      </c>
      <c r="O112" s="94">
        <v>0</v>
      </c>
      <c r="P112" s="94">
        <v>0</v>
      </c>
      <c r="Q112" s="94">
        <v>0</v>
      </c>
      <c r="R112" s="166">
        <v>0</v>
      </c>
      <c r="S112" s="67">
        <v>0</v>
      </c>
      <c r="T112" s="103">
        <v>0</v>
      </c>
      <c r="U112" s="103">
        <v>0</v>
      </c>
      <c r="V112" s="103">
        <v>0</v>
      </c>
      <c r="W112" s="103">
        <v>0</v>
      </c>
      <c r="X112" s="37" t="s">
        <v>496</v>
      </c>
      <c r="Y112" s="69"/>
    </row>
    <row r="113" spans="1:25" x14ac:dyDescent="0.25">
      <c r="B113" s="36"/>
      <c r="C113" s="36"/>
      <c r="D113" s="10" t="s">
        <v>513</v>
      </c>
      <c r="E113" s="12" t="s">
        <v>426</v>
      </c>
      <c r="F113" s="104" t="s">
        <v>0</v>
      </c>
      <c r="G113" s="89">
        <v>0</v>
      </c>
      <c r="H113" s="89">
        <v>0</v>
      </c>
      <c r="I113" s="89">
        <v>0</v>
      </c>
      <c r="J113" s="89">
        <v>0</v>
      </c>
      <c r="K113" s="89">
        <v>0</v>
      </c>
      <c r="L113" s="94">
        <v>0</v>
      </c>
      <c r="M113" s="94">
        <v>0</v>
      </c>
      <c r="N113" s="94">
        <v>0</v>
      </c>
      <c r="O113" s="94">
        <v>0</v>
      </c>
      <c r="P113" s="94">
        <v>0</v>
      </c>
      <c r="Q113" s="94">
        <v>0</v>
      </c>
      <c r="R113" s="166">
        <v>0</v>
      </c>
      <c r="S113" s="67">
        <v>0</v>
      </c>
      <c r="T113" s="103">
        <v>0</v>
      </c>
      <c r="U113" s="103">
        <v>0</v>
      </c>
      <c r="V113" s="103">
        <v>0</v>
      </c>
      <c r="W113" s="103">
        <v>0</v>
      </c>
      <c r="X113" s="37" t="s">
        <v>496</v>
      </c>
      <c r="Y113" s="69"/>
    </row>
    <row r="114" spans="1:25" x14ac:dyDescent="0.25">
      <c r="B114" s="36"/>
      <c r="C114" s="36"/>
      <c r="D114" s="10" t="s">
        <v>514</v>
      </c>
      <c r="E114" s="12" t="s">
        <v>428</v>
      </c>
      <c r="F114" s="104" t="s">
        <v>0</v>
      </c>
      <c r="G114" s="89">
        <v>0</v>
      </c>
      <c r="H114" s="89">
        <v>0</v>
      </c>
      <c r="I114" s="89">
        <v>0</v>
      </c>
      <c r="J114" s="89">
        <v>0</v>
      </c>
      <c r="K114" s="89">
        <v>0</v>
      </c>
      <c r="L114" s="94">
        <v>0</v>
      </c>
      <c r="M114" s="94">
        <v>0</v>
      </c>
      <c r="N114" s="94">
        <v>0</v>
      </c>
      <c r="O114" s="94">
        <v>0</v>
      </c>
      <c r="P114" s="94">
        <v>0</v>
      </c>
      <c r="Q114" s="94">
        <v>0</v>
      </c>
      <c r="R114" s="166">
        <v>0</v>
      </c>
      <c r="S114" s="67">
        <v>0</v>
      </c>
      <c r="T114" s="103">
        <v>0</v>
      </c>
      <c r="U114" s="103">
        <v>0</v>
      </c>
      <c r="V114" s="103">
        <v>0</v>
      </c>
      <c r="W114" s="103">
        <v>0</v>
      </c>
      <c r="X114" s="37" t="s">
        <v>496</v>
      </c>
      <c r="Y114" s="69"/>
    </row>
    <row r="115" spans="1:25" x14ac:dyDescent="0.25">
      <c r="B115" s="36"/>
      <c r="C115" s="36"/>
      <c r="D115" s="10" t="s">
        <v>515</v>
      </c>
      <c r="E115" s="12" t="s">
        <v>430</v>
      </c>
      <c r="F115" s="104" t="s">
        <v>0</v>
      </c>
      <c r="G115" s="89">
        <v>0</v>
      </c>
      <c r="H115" s="89">
        <v>1</v>
      </c>
      <c r="I115" s="89">
        <v>0</v>
      </c>
      <c r="J115" s="89">
        <v>0</v>
      </c>
      <c r="K115" s="89">
        <v>0</v>
      </c>
      <c r="L115" s="94">
        <v>0</v>
      </c>
      <c r="M115" s="94">
        <v>0</v>
      </c>
      <c r="N115" s="94">
        <v>2</v>
      </c>
      <c r="O115" s="94">
        <v>0</v>
      </c>
      <c r="P115" s="94">
        <v>0</v>
      </c>
      <c r="Q115" s="94">
        <v>0</v>
      </c>
      <c r="R115" s="166">
        <v>0</v>
      </c>
      <c r="S115" s="67">
        <v>0</v>
      </c>
      <c r="T115" s="103">
        <v>0</v>
      </c>
      <c r="U115" s="103">
        <v>0</v>
      </c>
      <c r="V115" s="103">
        <v>0</v>
      </c>
      <c r="W115" s="103">
        <v>0</v>
      </c>
      <c r="X115" s="37" t="s">
        <v>496</v>
      </c>
      <c r="Y115" s="69"/>
    </row>
    <row r="116" spans="1:25" x14ac:dyDescent="0.25">
      <c r="B116" s="36"/>
      <c r="C116" s="36"/>
      <c r="D116" s="10" t="s">
        <v>516</v>
      </c>
      <c r="E116" s="12" t="s">
        <v>432</v>
      </c>
      <c r="F116" s="104" t="s">
        <v>0</v>
      </c>
      <c r="G116" s="89">
        <v>0</v>
      </c>
      <c r="H116" s="89">
        <v>0</v>
      </c>
      <c r="I116" s="89">
        <v>1</v>
      </c>
      <c r="J116" s="89">
        <v>0</v>
      </c>
      <c r="K116" s="89">
        <v>0</v>
      </c>
      <c r="L116" s="94">
        <v>0</v>
      </c>
      <c r="M116" s="94">
        <v>0</v>
      </c>
      <c r="N116" s="94">
        <v>0</v>
      </c>
      <c r="O116" s="94">
        <v>0</v>
      </c>
      <c r="P116" s="94">
        <v>0</v>
      </c>
      <c r="Q116" s="94">
        <v>0</v>
      </c>
      <c r="R116" s="166">
        <v>0</v>
      </c>
      <c r="S116" s="67">
        <v>0</v>
      </c>
      <c r="T116" s="103">
        <v>0</v>
      </c>
      <c r="U116" s="103">
        <v>0</v>
      </c>
      <c r="V116" s="103">
        <v>0</v>
      </c>
      <c r="W116" s="103">
        <v>0</v>
      </c>
      <c r="X116" s="37" t="s">
        <v>496</v>
      </c>
      <c r="Y116" s="69"/>
    </row>
    <row r="117" spans="1:25" x14ac:dyDescent="0.25">
      <c r="B117" s="36"/>
      <c r="C117" s="36"/>
      <c r="D117" s="10" t="s">
        <v>517</v>
      </c>
      <c r="E117" s="12" t="s">
        <v>341</v>
      </c>
      <c r="F117" s="104" t="s">
        <v>0</v>
      </c>
      <c r="G117" s="89">
        <v>0</v>
      </c>
      <c r="H117" s="89">
        <v>0</v>
      </c>
      <c r="I117" s="89">
        <v>0</v>
      </c>
      <c r="J117" s="89">
        <v>0</v>
      </c>
      <c r="K117" s="89">
        <v>0</v>
      </c>
      <c r="L117" s="94">
        <v>0</v>
      </c>
      <c r="M117" s="94">
        <v>0</v>
      </c>
      <c r="N117" s="94">
        <v>0</v>
      </c>
      <c r="O117" s="94">
        <v>0</v>
      </c>
      <c r="P117" s="94">
        <v>0</v>
      </c>
      <c r="Q117" s="94">
        <v>1</v>
      </c>
      <c r="R117" s="166">
        <v>0</v>
      </c>
      <c r="S117" s="67">
        <v>0</v>
      </c>
      <c r="T117" s="103">
        <v>0</v>
      </c>
      <c r="U117" s="103">
        <v>0</v>
      </c>
      <c r="V117" s="103">
        <v>0</v>
      </c>
      <c r="W117" s="103">
        <v>0</v>
      </c>
      <c r="X117" s="37" t="s">
        <v>496</v>
      </c>
      <c r="Y117" s="69"/>
    </row>
    <row r="118" spans="1:25" x14ac:dyDescent="0.25">
      <c r="B118" s="36"/>
      <c r="C118" s="36" t="s">
        <v>518</v>
      </c>
      <c r="D118" s="10" t="s">
        <v>519</v>
      </c>
      <c r="E118" s="10" t="s">
        <v>343</v>
      </c>
      <c r="F118" s="104" t="s">
        <v>0</v>
      </c>
      <c r="G118" s="89">
        <v>0</v>
      </c>
      <c r="H118" s="89">
        <v>0</v>
      </c>
      <c r="I118" s="89">
        <v>0</v>
      </c>
      <c r="J118" s="89">
        <v>0</v>
      </c>
      <c r="K118" s="89">
        <v>0</v>
      </c>
      <c r="L118" s="94">
        <v>0</v>
      </c>
      <c r="M118" s="94">
        <v>0</v>
      </c>
      <c r="N118" s="94">
        <v>0</v>
      </c>
      <c r="O118" s="94">
        <v>0</v>
      </c>
      <c r="P118" s="94">
        <v>0</v>
      </c>
      <c r="Q118" s="94">
        <v>0</v>
      </c>
      <c r="R118" s="166">
        <v>0</v>
      </c>
      <c r="S118" s="67">
        <v>0</v>
      </c>
      <c r="T118" s="103">
        <v>0</v>
      </c>
      <c r="U118" s="103">
        <v>0</v>
      </c>
      <c r="V118" s="103">
        <v>0</v>
      </c>
      <c r="W118" s="103">
        <v>0</v>
      </c>
      <c r="X118" s="37" t="s">
        <v>496</v>
      </c>
      <c r="Y118" s="69"/>
    </row>
    <row r="119" spans="1:25" x14ac:dyDescent="0.25">
      <c r="B119" s="36"/>
      <c r="C119" s="36" t="s">
        <v>520</v>
      </c>
      <c r="D119" s="10" t="s">
        <v>521</v>
      </c>
      <c r="E119" s="36" t="s">
        <v>345</v>
      </c>
      <c r="F119" s="104" t="s">
        <v>0</v>
      </c>
      <c r="G119" s="89">
        <v>0</v>
      </c>
      <c r="H119" s="89">
        <v>0</v>
      </c>
      <c r="I119" s="89">
        <v>0</v>
      </c>
      <c r="J119" s="89">
        <v>0</v>
      </c>
      <c r="K119" s="89">
        <v>1</v>
      </c>
      <c r="L119" s="94">
        <v>0</v>
      </c>
      <c r="M119" s="94">
        <v>0</v>
      </c>
      <c r="N119" s="94">
        <v>0</v>
      </c>
      <c r="O119" s="94">
        <v>0</v>
      </c>
      <c r="P119" s="94">
        <v>0</v>
      </c>
      <c r="Q119" s="94">
        <v>0</v>
      </c>
      <c r="R119" s="166">
        <v>0</v>
      </c>
      <c r="S119" s="67">
        <v>0</v>
      </c>
      <c r="T119" s="103">
        <v>0</v>
      </c>
      <c r="U119" s="103">
        <v>0</v>
      </c>
      <c r="V119" s="103">
        <v>0</v>
      </c>
      <c r="W119" s="103">
        <v>0</v>
      </c>
      <c r="X119" s="37" t="s">
        <v>496</v>
      </c>
      <c r="Y119" s="69"/>
    </row>
    <row r="120" spans="1:25" x14ac:dyDescent="0.25">
      <c r="B120" s="36"/>
      <c r="C120" s="36" t="s">
        <v>522</v>
      </c>
      <c r="D120" s="10" t="s">
        <v>523</v>
      </c>
      <c r="E120" s="10" t="s">
        <v>347</v>
      </c>
      <c r="F120" s="104" t="s">
        <v>0</v>
      </c>
      <c r="G120" s="89">
        <v>0</v>
      </c>
      <c r="H120" s="89">
        <v>0</v>
      </c>
      <c r="I120" s="89">
        <v>0</v>
      </c>
      <c r="J120" s="89">
        <v>0</v>
      </c>
      <c r="K120" s="89">
        <v>0</v>
      </c>
      <c r="L120" s="94">
        <v>0</v>
      </c>
      <c r="M120" s="94">
        <v>0</v>
      </c>
      <c r="N120" s="94">
        <v>0</v>
      </c>
      <c r="O120" s="94">
        <v>0</v>
      </c>
      <c r="P120" s="94">
        <v>0</v>
      </c>
      <c r="Q120" s="94">
        <v>0</v>
      </c>
      <c r="R120" s="166">
        <v>0</v>
      </c>
      <c r="S120" s="67">
        <v>0</v>
      </c>
      <c r="T120" s="103">
        <v>0</v>
      </c>
      <c r="U120" s="103">
        <v>0</v>
      </c>
      <c r="V120" s="103">
        <v>0</v>
      </c>
      <c r="W120" s="103">
        <v>0</v>
      </c>
      <c r="X120" s="37" t="s">
        <v>496</v>
      </c>
      <c r="Y120" s="69"/>
    </row>
    <row r="121" spans="1:25" x14ac:dyDescent="0.25">
      <c r="B121" s="36"/>
      <c r="C121" s="36" t="s">
        <v>524</v>
      </c>
      <c r="D121" s="10" t="s">
        <v>525</v>
      </c>
      <c r="E121" s="10" t="s">
        <v>349</v>
      </c>
      <c r="F121" s="104" t="s">
        <v>0</v>
      </c>
      <c r="G121" s="89">
        <v>0</v>
      </c>
      <c r="H121" s="89">
        <v>0</v>
      </c>
      <c r="I121" s="89">
        <v>0</v>
      </c>
      <c r="J121" s="89">
        <v>0</v>
      </c>
      <c r="K121" s="89">
        <v>0</v>
      </c>
      <c r="L121" s="94">
        <v>0</v>
      </c>
      <c r="M121" s="94">
        <v>0</v>
      </c>
      <c r="N121" s="94">
        <v>0</v>
      </c>
      <c r="O121" s="94">
        <v>0</v>
      </c>
      <c r="P121" s="94">
        <v>0</v>
      </c>
      <c r="Q121" s="94">
        <v>0</v>
      </c>
      <c r="R121" s="166">
        <v>0</v>
      </c>
      <c r="S121" s="67">
        <v>0</v>
      </c>
      <c r="T121" s="103">
        <v>0</v>
      </c>
      <c r="U121" s="103">
        <v>0</v>
      </c>
      <c r="V121" s="103">
        <v>0</v>
      </c>
      <c r="W121" s="103">
        <v>0</v>
      </c>
      <c r="X121" s="37" t="s">
        <v>496</v>
      </c>
      <c r="Y121" s="69"/>
    </row>
    <row r="122" spans="1:25" x14ac:dyDescent="0.25">
      <c r="B122" s="36"/>
      <c r="C122" s="36" t="s">
        <v>526</v>
      </c>
      <c r="D122" s="10" t="s">
        <v>527</v>
      </c>
      <c r="E122" s="10" t="s">
        <v>351</v>
      </c>
      <c r="F122" s="104" t="s">
        <v>0</v>
      </c>
      <c r="G122" s="89">
        <v>0</v>
      </c>
      <c r="H122" s="89">
        <v>0</v>
      </c>
      <c r="I122" s="89">
        <v>0</v>
      </c>
      <c r="J122" s="89">
        <v>0</v>
      </c>
      <c r="K122" s="89">
        <v>0</v>
      </c>
      <c r="L122" s="94">
        <v>0</v>
      </c>
      <c r="M122" s="94">
        <v>0</v>
      </c>
      <c r="N122" s="94">
        <v>0</v>
      </c>
      <c r="O122" s="94">
        <v>0</v>
      </c>
      <c r="P122" s="94">
        <v>0</v>
      </c>
      <c r="Q122" s="94">
        <v>0</v>
      </c>
      <c r="R122" s="166">
        <v>0</v>
      </c>
      <c r="S122" s="67">
        <v>0</v>
      </c>
      <c r="T122" s="103">
        <v>0</v>
      </c>
      <c r="U122" s="103">
        <v>0</v>
      </c>
      <c r="V122" s="103">
        <v>0</v>
      </c>
      <c r="W122" s="103">
        <v>0</v>
      </c>
      <c r="X122" s="37" t="s">
        <v>496</v>
      </c>
      <c r="Y122" s="69"/>
    </row>
    <row r="123" spans="1:25" x14ac:dyDescent="0.25">
      <c r="B123" s="36"/>
      <c r="C123" s="36" t="s">
        <v>528</v>
      </c>
      <c r="D123" s="10" t="s">
        <v>529</v>
      </c>
      <c r="E123" s="10" t="s">
        <v>353</v>
      </c>
      <c r="F123" s="104" t="s">
        <v>0</v>
      </c>
      <c r="G123" s="89">
        <v>0</v>
      </c>
      <c r="H123" s="89">
        <v>0</v>
      </c>
      <c r="I123" s="89">
        <v>0</v>
      </c>
      <c r="J123" s="89">
        <v>0</v>
      </c>
      <c r="K123" s="89">
        <v>1</v>
      </c>
      <c r="L123" s="94">
        <v>0</v>
      </c>
      <c r="M123" s="94">
        <v>0</v>
      </c>
      <c r="N123" s="94">
        <v>0</v>
      </c>
      <c r="O123" s="94">
        <v>0</v>
      </c>
      <c r="P123" s="94">
        <v>0</v>
      </c>
      <c r="Q123" s="94">
        <v>0</v>
      </c>
      <c r="R123" s="166">
        <v>0</v>
      </c>
      <c r="S123" s="67">
        <v>0</v>
      </c>
      <c r="T123" s="103">
        <v>0</v>
      </c>
      <c r="U123" s="103">
        <v>0</v>
      </c>
      <c r="V123" s="103">
        <v>0</v>
      </c>
      <c r="W123" s="103">
        <v>0</v>
      </c>
      <c r="X123" s="37" t="s">
        <v>496</v>
      </c>
      <c r="Y123" s="69"/>
    </row>
    <row r="124" spans="1:25" x14ac:dyDescent="0.25">
      <c r="A124" s="8" t="s">
        <v>321</v>
      </c>
      <c r="B124" s="36" t="s">
        <v>530</v>
      </c>
      <c r="C124" s="36" t="s">
        <v>531</v>
      </c>
      <c r="D124" s="36" t="s">
        <v>532</v>
      </c>
      <c r="E124" s="12" t="s">
        <v>356</v>
      </c>
      <c r="F124" s="104" t="s">
        <v>0</v>
      </c>
      <c r="G124" s="89">
        <v>0</v>
      </c>
      <c r="H124" s="89">
        <v>0</v>
      </c>
      <c r="I124" s="89">
        <v>0</v>
      </c>
      <c r="J124" s="89">
        <v>0</v>
      </c>
      <c r="K124" s="89">
        <v>0</v>
      </c>
      <c r="L124" s="94">
        <v>0</v>
      </c>
      <c r="M124" s="94">
        <v>0</v>
      </c>
      <c r="N124" s="94">
        <v>0</v>
      </c>
      <c r="O124" s="94">
        <v>0</v>
      </c>
      <c r="P124" s="94">
        <v>2</v>
      </c>
      <c r="Q124" s="94">
        <v>0</v>
      </c>
      <c r="R124" s="166">
        <v>1</v>
      </c>
      <c r="S124" s="67">
        <v>0</v>
      </c>
      <c r="T124" s="103">
        <v>0</v>
      </c>
      <c r="U124" s="103">
        <v>0</v>
      </c>
      <c r="V124" s="103">
        <v>0</v>
      </c>
      <c r="W124" s="103">
        <v>0</v>
      </c>
      <c r="X124" s="37" t="s">
        <v>496</v>
      </c>
      <c r="Y124" s="69"/>
    </row>
    <row r="125" spans="1:25" x14ac:dyDescent="0.25">
      <c r="B125" s="36"/>
      <c r="C125" s="36"/>
      <c r="D125" s="10" t="s">
        <v>533</v>
      </c>
      <c r="E125" s="12" t="s">
        <v>358</v>
      </c>
      <c r="F125" s="104" t="s">
        <v>0</v>
      </c>
      <c r="G125" s="89">
        <v>0</v>
      </c>
      <c r="H125" s="89">
        <v>0</v>
      </c>
      <c r="I125" s="89">
        <v>0</v>
      </c>
      <c r="J125" s="89">
        <v>1</v>
      </c>
      <c r="K125" s="89">
        <v>1</v>
      </c>
      <c r="L125" s="94">
        <v>0</v>
      </c>
      <c r="M125" s="94">
        <v>0</v>
      </c>
      <c r="N125" s="94">
        <v>0</v>
      </c>
      <c r="O125" s="94">
        <v>0</v>
      </c>
      <c r="P125" s="94">
        <v>0</v>
      </c>
      <c r="Q125" s="94">
        <v>0</v>
      </c>
      <c r="R125" s="166">
        <v>0</v>
      </c>
      <c r="S125" s="67">
        <v>0</v>
      </c>
      <c r="T125" s="103">
        <v>0</v>
      </c>
      <c r="U125" s="103">
        <v>0</v>
      </c>
      <c r="V125" s="103">
        <v>0</v>
      </c>
      <c r="W125" s="103">
        <v>0</v>
      </c>
      <c r="X125" s="37" t="s">
        <v>496</v>
      </c>
      <c r="Y125" s="69"/>
    </row>
    <row r="126" spans="1:25" x14ac:dyDescent="0.25">
      <c r="B126" s="36"/>
      <c r="C126" s="36"/>
      <c r="D126" s="10" t="s">
        <v>534</v>
      </c>
      <c r="E126" s="12" t="s">
        <v>360</v>
      </c>
      <c r="F126" s="104" t="s">
        <v>0</v>
      </c>
      <c r="G126" s="89">
        <v>0</v>
      </c>
      <c r="H126" s="89">
        <v>0</v>
      </c>
      <c r="I126" s="89">
        <v>0</v>
      </c>
      <c r="J126" s="89">
        <v>0</v>
      </c>
      <c r="K126" s="89">
        <v>0</v>
      </c>
      <c r="L126" s="94">
        <v>0</v>
      </c>
      <c r="M126" s="94">
        <v>0</v>
      </c>
      <c r="N126" s="94">
        <v>0</v>
      </c>
      <c r="O126" s="94">
        <v>0</v>
      </c>
      <c r="P126" s="94">
        <v>0</v>
      </c>
      <c r="Q126" s="94">
        <v>0</v>
      </c>
      <c r="R126" s="166">
        <v>0</v>
      </c>
      <c r="S126" s="67">
        <v>0</v>
      </c>
      <c r="T126" s="103">
        <v>0</v>
      </c>
      <c r="U126" s="103">
        <v>0</v>
      </c>
      <c r="V126" s="103">
        <v>0</v>
      </c>
      <c r="W126" s="103">
        <v>0</v>
      </c>
      <c r="X126" s="37" t="s">
        <v>496</v>
      </c>
      <c r="Y126" s="69"/>
    </row>
    <row r="127" spans="1:25" x14ac:dyDescent="0.25">
      <c r="B127" s="36"/>
      <c r="C127" s="36"/>
      <c r="D127" s="10" t="s">
        <v>535</v>
      </c>
      <c r="E127" s="12" t="s">
        <v>362</v>
      </c>
      <c r="F127" s="104" t="s">
        <v>0</v>
      </c>
      <c r="G127" s="89">
        <v>0</v>
      </c>
      <c r="H127" s="89">
        <v>0</v>
      </c>
      <c r="I127" s="89">
        <v>0</v>
      </c>
      <c r="J127" s="89">
        <v>0</v>
      </c>
      <c r="K127" s="89">
        <v>0</v>
      </c>
      <c r="L127" s="94">
        <v>0</v>
      </c>
      <c r="M127" s="94">
        <v>0</v>
      </c>
      <c r="N127" s="94">
        <v>0</v>
      </c>
      <c r="O127" s="94">
        <v>0</v>
      </c>
      <c r="P127" s="94">
        <v>0</v>
      </c>
      <c r="Q127" s="94">
        <v>0</v>
      </c>
      <c r="R127" s="166">
        <v>0</v>
      </c>
      <c r="S127" s="67">
        <v>0</v>
      </c>
      <c r="T127" s="103">
        <v>0</v>
      </c>
      <c r="U127" s="103">
        <v>0</v>
      </c>
      <c r="V127" s="103">
        <v>0</v>
      </c>
      <c r="W127" s="103">
        <v>0</v>
      </c>
      <c r="X127" s="37" t="s">
        <v>496</v>
      </c>
      <c r="Y127" s="69"/>
    </row>
    <row r="128" spans="1:25" x14ac:dyDescent="0.25">
      <c r="B128" s="36"/>
      <c r="C128" s="36"/>
      <c r="D128" s="10" t="s">
        <v>536</v>
      </c>
      <c r="E128" s="38" t="s">
        <v>364</v>
      </c>
      <c r="F128" s="104" t="s">
        <v>0</v>
      </c>
      <c r="G128" s="89">
        <v>0</v>
      </c>
      <c r="H128" s="89">
        <v>0</v>
      </c>
      <c r="I128" s="89">
        <v>0</v>
      </c>
      <c r="J128" s="89">
        <v>0</v>
      </c>
      <c r="K128" s="89">
        <v>0</v>
      </c>
      <c r="L128" s="94">
        <v>0</v>
      </c>
      <c r="M128" s="94">
        <v>0</v>
      </c>
      <c r="N128" s="94">
        <v>0</v>
      </c>
      <c r="O128" s="94">
        <v>0</v>
      </c>
      <c r="P128" s="94">
        <v>0</v>
      </c>
      <c r="Q128" s="94">
        <v>0</v>
      </c>
      <c r="R128" s="166">
        <v>0</v>
      </c>
      <c r="S128" s="67">
        <v>0</v>
      </c>
      <c r="T128" s="103">
        <v>0</v>
      </c>
      <c r="U128" s="103">
        <v>0</v>
      </c>
      <c r="V128" s="103">
        <v>0</v>
      </c>
      <c r="W128" s="103">
        <v>0</v>
      </c>
      <c r="X128" s="37" t="s">
        <v>496</v>
      </c>
      <c r="Y128" s="69"/>
    </row>
    <row r="129" spans="2:25" ht="30" x14ac:dyDescent="0.25">
      <c r="B129" s="36"/>
      <c r="C129" s="36" t="s">
        <v>537</v>
      </c>
      <c r="D129" s="10" t="s">
        <v>538</v>
      </c>
      <c r="E129" s="38" t="s">
        <v>455</v>
      </c>
      <c r="F129" s="104" t="s">
        <v>0</v>
      </c>
      <c r="G129" s="89">
        <v>0</v>
      </c>
      <c r="H129" s="89">
        <v>0</v>
      </c>
      <c r="I129" s="89">
        <v>0</v>
      </c>
      <c r="J129" s="89">
        <v>0</v>
      </c>
      <c r="K129" s="89">
        <v>0</v>
      </c>
      <c r="L129" s="94">
        <v>0</v>
      </c>
      <c r="M129" s="94">
        <v>0</v>
      </c>
      <c r="N129" s="94">
        <v>0</v>
      </c>
      <c r="O129" s="94">
        <v>0</v>
      </c>
      <c r="P129" s="94">
        <v>0</v>
      </c>
      <c r="Q129" s="94">
        <v>0</v>
      </c>
      <c r="R129" s="166">
        <v>0</v>
      </c>
      <c r="S129" s="67">
        <v>0</v>
      </c>
      <c r="T129" s="103">
        <v>0</v>
      </c>
      <c r="U129" s="103">
        <v>0</v>
      </c>
      <c r="V129" s="103">
        <v>0</v>
      </c>
      <c r="W129" s="103">
        <v>0</v>
      </c>
      <c r="X129" s="37" t="s">
        <v>496</v>
      </c>
      <c r="Y129" s="69"/>
    </row>
    <row r="130" spans="2:25" x14ac:dyDescent="0.25">
      <c r="B130" s="36"/>
      <c r="C130" s="36"/>
      <c r="D130" s="10" t="s">
        <v>539</v>
      </c>
      <c r="E130" s="38" t="s">
        <v>457</v>
      </c>
      <c r="F130" s="104" t="s">
        <v>0</v>
      </c>
      <c r="G130" s="89">
        <v>0</v>
      </c>
      <c r="H130" s="89">
        <v>0</v>
      </c>
      <c r="I130" s="89">
        <v>0</v>
      </c>
      <c r="J130" s="89">
        <v>0</v>
      </c>
      <c r="K130" s="89">
        <v>0</v>
      </c>
      <c r="L130" s="94">
        <v>0</v>
      </c>
      <c r="M130" s="94">
        <v>0</v>
      </c>
      <c r="N130" s="94">
        <v>0</v>
      </c>
      <c r="O130" s="94">
        <v>0</v>
      </c>
      <c r="P130" s="94">
        <v>0</v>
      </c>
      <c r="Q130" s="94">
        <v>0</v>
      </c>
      <c r="R130" s="166">
        <v>0</v>
      </c>
      <c r="S130" s="67">
        <v>0</v>
      </c>
      <c r="T130" s="103">
        <v>0</v>
      </c>
      <c r="U130" s="103">
        <v>0</v>
      </c>
      <c r="V130" s="103">
        <v>0</v>
      </c>
      <c r="W130" s="103">
        <v>0</v>
      </c>
      <c r="X130" s="37" t="s">
        <v>496</v>
      </c>
      <c r="Y130" s="69"/>
    </row>
    <row r="131" spans="2:25" x14ac:dyDescent="0.25">
      <c r="B131" s="36"/>
      <c r="C131" s="36"/>
      <c r="D131" s="10" t="s">
        <v>540</v>
      </c>
      <c r="E131" s="12" t="s">
        <v>459</v>
      </c>
      <c r="F131" s="104" t="s">
        <v>0</v>
      </c>
      <c r="G131" s="89">
        <v>0</v>
      </c>
      <c r="H131" s="89">
        <v>0</v>
      </c>
      <c r="I131" s="89">
        <v>0</v>
      </c>
      <c r="J131" s="89">
        <v>0</v>
      </c>
      <c r="K131" s="89">
        <v>0</v>
      </c>
      <c r="L131" s="94">
        <v>0</v>
      </c>
      <c r="M131" s="94">
        <v>0</v>
      </c>
      <c r="N131" s="94">
        <v>0</v>
      </c>
      <c r="O131" s="94">
        <v>0</v>
      </c>
      <c r="P131" s="94">
        <v>0</v>
      </c>
      <c r="Q131" s="94">
        <v>0</v>
      </c>
      <c r="R131" s="166">
        <v>0</v>
      </c>
      <c r="S131" s="67">
        <v>0</v>
      </c>
      <c r="T131" s="103">
        <v>0</v>
      </c>
      <c r="U131" s="103">
        <v>0</v>
      </c>
      <c r="V131" s="103">
        <v>0</v>
      </c>
      <c r="W131" s="103">
        <v>0</v>
      </c>
      <c r="X131" s="37" t="s">
        <v>496</v>
      </c>
      <c r="Y131" s="69"/>
    </row>
    <row r="132" spans="2:25" x14ac:dyDescent="0.25">
      <c r="B132" s="36"/>
      <c r="C132" s="36"/>
      <c r="D132" s="10" t="s">
        <v>541</v>
      </c>
      <c r="E132" s="12" t="s">
        <v>375</v>
      </c>
      <c r="F132" s="104" t="s">
        <v>0</v>
      </c>
      <c r="G132" s="89">
        <v>0</v>
      </c>
      <c r="H132" s="89">
        <v>0</v>
      </c>
      <c r="I132" s="89">
        <v>0</v>
      </c>
      <c r="J132" s="89">
        <v>0</v>
      </c>
      <c r="K132" s="89">
        <v>0</v>
      </c>
      <c r="L132" s="94">
        <v>0</v>
      </c>
      <c r="M132" s="94">
        <v>0</v>
      </c>
      <c r="N132" s="94">
        <v>0</v>
      </c>
      <c r="O132" s="94">
        <v>0</v>
      </c>
      <c r="P132" s="94">
        <v>0</v>
      </c>
      <c r="Q132" s="94">
        <v>0</v>
      </c>
      <c r="R132" s="166">
        <v>0</v>
      </c>
      <c r="S132" s="67">
        <v>0</v>
      </c>
      <c r="T132" s="103">
        <v>0</v>
      </c>
      <c r="U132" s="103">
        <v>0</v>
      </c>
      <c r="V132" s="103">
        <v>0</v>
      </c>
      <c r="W132" s="103">
        <v>0</v>
      </c>
      <c r="X132" s="37" t="s">
        <v>496</v>
      </c>
      <c r="Y132" s="69"/>
    </row>
    <row r="133" spans="2:25" x14ac:dyDescent="0.25">
      <c r="B133" s="36"/>
      <c r="C133" s="36"/>
      <c r="D133" s="10" t="s">
        <v>542</v>
      </c>
      <c r="E133" s="12" t="s">
        <v>462</v>
      </c>
      <c r="F133" s="104" t="s">
        <v>0</v>
      </c>
      <c r="G133" s="89">
        <v>0</v>
      </c>
      <c r="H133" s="89">
        <v>0</v>
      </c>
      <c r="I133" s="89">
        <v>0</v>
      </c>
      <c r="J133" s="89">
        <v>0</v>
      </c>
      <c r="K133" s="89">
        <v>0</v>
      </c>
      <c r="L133" s="94">
        <v>0</v>
      </c>
      <c r="M133" s="94">
        <v>0</v>
      </c>
      <c r="N133" s="94">
        <v>0</v>
      </c>
      <c r="O133" s="94">
        <v>0</v>
      </c>
      <c r="P133" s="94">
        <v>0</v>
      </c>
      <c r="Q133" s="94">
        <v>0</v>
      </c>
      <c r="R133" s="166">
        <v>0</v>
      </c>
      <c r="S133" s="67">
        <v>0</v>
      </c>
      <c r="T133" s="103">
        <v>0</v>
      </c>
      <c r="U133" s="103">
        <v>0</v>
      </c>
      <c r="V133" s="103">
        <v>0</v>
      </c>
      <c r="W133" s="103">
        <v>0</v>
      </c>
      <c r="X133" s="37" t="s">
        <v>496</v>
      </c>
      <c r="Y133" s="69"/>
    </row>
    <row r="134" spans="2:25" x14ac:dyDescent="0.25">
      <c r="B134" s="36"/>
      <c r="C134" s="36"/>
      <c r="D134" s="10" t="s">
        <v>543</v>
      </c>
      <c r="E134" s="12" t="s">
        <v>464</v>
      </c>
      <c r="F134" s="104" t="s">
        <v>0</v>
      </c>
      <c r="G134" s="89">
        <v>0</v>
      </c>
      <c r="H134" s="89">
        <v>0</v>
      </c>
      <c r="I134" s="89">
        <v>0</v>
      </c>
      <c r="J134" s="89">
        <v>0</v>
      </c>
      <c r="K134" s="89">
        <v>0</v>
      </c>
      <c r="L134" s="94">
        <v>0</v>
      </c>
      <c r="M134" s="94">
        <v>0</v>
      </c>
      <c r="N134" s="94">
        <v>0</v>
      </c>
      <c r="O134" s="94">
        <v>0</v>
      </c>
      <c r="P134" s="94">
        <v>0</v>
      </c>
      <c r="Q134" s="94">
        <v>0</v>
      </c>
      <c r="R134" s="166">
        <v>0</v>
      </c>
      <c r="S134" s="67">
        <v>0</v>
      </c>
      <c r="T134" s="103">
        <v>0</v>
      </c>
      <c r="U134" s="103">
        <v>0</v>
      </c>
      <c r="V134" s="103">
        <v>0</v>
      </c>
      <c r="W134" s="103">
        <v>0</v>
      </c>
      <c r="X134" s="37" t="s">
        <v>496</v>
      </c>
      <c r="Y134" s="69"/>
    </row>
    <row r="135" spans="2:25" x14ac:dyDescent="0.25">
      <c r="B135" s="36"/>
      <c r="C135" s="36"/>
      <c r="D135" s="10" t="s">
        <v>544</v>
      </c>
      <c r="E135" s="12" t="s">
        <v>466</v>
      </c>
      <c r="F135" s="104" t="s">
        <v>0</v>
      </c>
      <c r="G135" s="89">
        <v>0</v>
      </c>
      <c r="H135" s="89">
        <v>0</v>
      </c>
      <c r="I135" s="89">
        <v>0</v>
      </c>
      <c r="J135" s="89">
        <v>0</v>
      </c>
      <c r="K135" s="89">
        <v>0</v>
      </c>
      <c r="L135" s="94">
        <v>0</v>
      </c>
      <c r="M135" s="94">
        <v>0</v>
      </c>
      <c r="N135" s="94">
        <v>0</v>
      </c>
      <c r="O135" s="94">
        <v>0</v>
      </c>
      <c r="P135" s="94">
        <v>0</v>
      </c>
      <c r="Q135" s="94">
        <v>0</v>
      </c>
      <c r="R135" s="166">
        <v>0</v>
      </c>
      <c r="S135" s="67">
        <v>0</v>
      </c>
      <c r="T135" s="103">
        <v>0</v>
      </c>
      <c r="U135" s="103">
        <v>0</v>
      </c>
      <c r="V135" s="103">
        <v>0</v>
      </c>
      <c r="W135" s="103">
        <v>0</v>
      </c>
      <c r="X135" s="37" t="s">
        <v>496</v>
      </c>
      <c r="Y135" s="69"/>
    </row>
    <row r="136" spans="2:25" x14ac:dyDescent="0.25">
      <c r="B136" s="36"/>
      <c r="C136" s="36"/>
      <c r="D136" s="10" t="s">
        <v>545</v>
      </c>
      <c r="E136" s="12" t="s">
        <v>371</v>
      </c>
      <c r="F136" s="104" t="s">
        <v>0</v>
      </c>
      <c r="G136" s="89">
        <v>0</v>
      </c>
      <c r="H136" s="89">
        <v>0</v>
      </c>
      <c r="I136" s="89">
        <v>0</v>
      </c>
      <c r="J136" s="89">
        <v>0</v>
      </c>
      <c r="K136" s="89">
        <v>0</v>
      </c>
      <c r="L136" s="94">
        <v>0</v>
      </c>
      <c r="M136" s="94">
        <v>0</v>
      </c>
      <c r="N136" s="94">
        <v>0</v>
      </c>
      <c r="O136" s="94">
        <v>0</v>
      </c>
      <c r="P136" s="94">
        <v>0</v>
      </c>
      <c r="Q136" s="94">
        <v>0</v>
      </c>
      <c r="R136" s="166">
        <v>0</v>
      </c>
      <c r="S136" s="67">
        <v>0</v>
      </c>
      <c r="T136" s="103">
        <v>0</v>
      </c>
      <c r="U136" s="103">
        <v>0</v>
      </c>
      <c r="V136" s="103">
        <v>0</v>
      </c>
      <c r="W136" s="103">
        <v>0</v>
      </c>
      <c r="X136" s="37" t="s">
        <v>496</v>
      </c>
      <c r="Y136" s="69"/>
    </row>
    <row r="137" spans="2:25" x14ac:dyDescent="0.25">
      <c r="B137" s="36"/>
      <c r="C137" s="36"/>
      <c r="D137" s="34" t="s">
        <v>546</v>
      </c>
      <c r="E137" s="12" t="s">
        <v>469</v>
      </c>
      <c r="F137" s="104" t="s">
        <v>0</v>
      </c>
      <c r="G137" s="89">
        <v>0</v>
      </c>
      <c r="H137" s="89">
        <v>0</v>
      </c>
      <c r="I137" s="89">
        <v>0</v>
      </c>
      <c r="J137" s="89">
        <v>0</v>
      </c>
      <c r="K137" s="89">
        <v>0</v>
      </c>
      <c r="L137" s="94">
        <v>0</v>
      </c>
      <c r="M137" s="94">
        <v>0</v>
      </c>
      <c r="N137" s="94">
        <v>0</v>
      </c>
      <c r="O137" s="94">
        <v>0</v>
      </c>
      <c r="P137" s="94">
        <v>0</v>
      </c>
      <c r="Q137" s="94">
        <v>0</v>
      </c>
      <c r="R137" s="166">
        <v>0</v>
      </c>
      <c r="S137" s="67">
        <v>0</v>
      </c>
      <c r="T137" s="103">
        <v>0</v>
      </c>
      <c r="U137" s="103">
        <v>0</v>
      </c>
      <c r="V137" s="103">
        <v>0</v>
      </c>
      <c r="W137" s="103">
        <v>0</v>
      </c>
      <c r="X137" s="37" t="s">
        <v>496</v>
      </c>
      <c r="Y137" s="69"/>
    </row>
    <row r="138" spans="2:25" x14ac:dyDescent="0.25">
      <c r="B138" s="36"/>
      <c r="C138" s="36"/>
      <c r="D138" s="10" t="s">
        <v>547</v>
      </c>
      <c r="E138" s="12" t="s">
        <v>471</v>
      </c>
      <c r="F138" s="104" t="s">
        <v>0</v>
      </c>
      <c r="G138" s="89">
        <v>0</v>
      </c>
      <c r="H138" s="89">
        <v>0</v>
      </c>
      <c r="I138" s="89">
        <v>0</v>
      </c>
      <c r="J138" s="89">
        <v>0</v>
      </c>
      <c r="K138" s="89">
        <v>0</v>
      </c>
      <c r="L138" s="94">
        <v>0</v>
      </c>
      <c r="M138" s="94">
        <v>0</v>
      </c>
      <c r="N138" s="94">
        <v>0</v>
      </c>
      <c r="O138" s="94">
        <v>0</v>
      </c>
      <c r="P138" s="94">
        <v>0</v>
      </c>
      <c r="Q138" s="94">
        <v>0</v>
      </c>
      <c r="R138" s="166">
        <v>0</v>
      </c>
      <c r="S138" s="67">
        <v>0</v>
      </c>
      <c r="T138" s="103">
        <v>0</v>
      </c>
      <c r="U138" s="103">
        <v>0</v>
      </c>
      <c r="V138" s="103">
        <v>0</v>
      </c>
      <c r="W138" s="103">
        <v>0</v>
      </c>
      <c r="X138" s="37" t="s">
        <v>496</v>
      </c>
      <c r="Y138" s="69"/>
    </row>
    <row r="139" spans="2:25" x14ac:dyDescent="0.25">
      <c r="B139" s="36"/>
      <c r="C139" s="36"/>
      <c r="D139" s="10" t="s">
        <v>548</v>
      </c>
      <c r="E139" s="12" t="s">
        <v>473</v>
      </c>
      <c r="F139" s="104" t="s">
        <v>0</v>
      </c>
      <c r="G139" s="89">
        <v>0</v>
      </c>
      <c r="H139" s="89">
        <v>0</v>
      </c>
      <c r="I139" s="89">
        <v>0</v>
      </c>
      <c r="J139" s="89">
        <v>0</v>
      </c>
      <c r="K139" s="89">
        <v>0</v>
      </c>
      <c r="L139" s="94">
        <v>0</v>
      </c>
      <c r="M139" s="94">
        <v>0</v>
      </c>
      <c r="N139" s="94">
        <v>0</v>
      </c>
      <c r="O139" s="94">
        <v>0</v>
      </c>
      <c r="P139" s="94">
        <v>0</v>
      </c>
      <c r="Q139" s="94">
        <v>0</v>
      </c>
      <c r="R139" s="166">
        <v>0</v>
      </c>
      <c r="S139" s="67">
        <v>0</v>
      </c>
      <c r="T139" s="103">
        <v>0</v>
      </c>
      <c r="U139" s="103">
        <v>0</v>
      </c>
      <c r="V139" s="103">
        <v>0</v>
      </c>
      <c r="W139" s="103">
        <v>0</v>
      </c>
      <c r="X139" s="37" t="s">
        <v>496</v>
      </c>
      <c r="Y139" s="69"/>
    </row>
    <row r="140" spans="2:25" x14ac:dyDescent="0.25">
      <c r="B140" s="36"/>
      <c r="C140" s="36"/>
      <c r="D140" s="10" t="s">
        <v>549</v>
      </c>
      <c r="E140" s="12" t="s">
        <v>475</v>
      </c>
      <c r="F140" s="104" t="s">
        <v>0</v>
      </c>
      <c r="G140" s="89">
        <v>0</v>
      </c>
      <c r="H140" s="89">
        <v>0</v>
      </c>
      <c r="I140" s="89">
        <v>0</v>
      </c>
      <c r="J140" s="89">
        <v>0</v>
      </c>
      <c r="K140" s="89">
        <v>0</v>
      </c>
      <c r="L140" s="94">
        <v>0</v>
      </c>
      <c r="M140" s="94">
        <v>0</v>
      </c>
      <c r="N140" s="94">
        <v>0</v>
      </c>
      <c r="O140" s="94">
        <v>0</v>
      </c>
      <c r="P140" s="94">
        <v>0</v>
      </c>
      <c r="Q140" s="94">
        <v>0</v>
      </c>
      <c r="R140" s="166">
        <v>0</v>
      </c>
      <c r="S140" s="67">
        <v>0</v>
      </c>
      <c r="T140" s="103">
        <v>0</v>
      </c>
      <c r="U140" s="103">
        <v>0</v>
      </c>
      <c r="V140" s="103">
        <v>0</v>
      </c>
      <c r="W140" s="103">
        <v>0</v>
      </c>
      <c r="X140" s="37" t="s">
        <v>496</v>
      </c>
      <c r="Y140" s="69"/>
    </row>
    <row r="141" spans="2:25" x14ac:dyDescent="0.25">
      <c r="B141" s="36"/>
      <c r="C141" s="36"/>
      <c r="D141" s="10" t="s">
        <v>550</v>
      </c>
      <c r="E141" s="12" t="s">
        <v>477</v>
      </c>
      <c r="F141" s="104" t="s">
        <v>0</v>
      </c>
      <c r="G141" s="89">
        <v>0</v>
      </c>
      <c r="H141" s="89">
        <v>0</v>
      </c>
      <c r="I141" s="89">
        <v>0</v>
      </c>
      <c r="J141" s="89">
        <v>0</v>
      </c>
      <c r="K141" s="89">
        <v>1</v>
      </c>
      <c r="L141" s="94">
        <v>0</v>
      </c>
      <c r="M141" s="94">
        <v>0</v>
      </c>
      <c r="N141" s="94">
        <v>0</v>
      </c>
      <c r="O141" s="94">
        <v>0</v>
      </c>
      <c r="P141" s="94">
        <v>0</v>
      </c>
      <c r="Q141" s="94">
        <v>0</v>
      </c>
      <c r="R141" s="166">
        <v>0</v>
      </c>
      <c r="S141" s="67">
        <v>0</v>
      </c>
      <c r="T141" s="103">
        <v>0</v>
      </c>
      <c r="U141" s="103">
        <v>0</v>
      </c>
      <c r="V141" s="103">
        <v>0</v>
      </c>
      <c r="W141" s="103">
        <v>0</v>
      </c>
      <c r="X141" s="37" t="s">
        <v>496</v>
      </c>
      <c r="Y141" s="69"/>
    </row>
    <row r="142" spans="2:25" x14ac:dyDescent="0.25">
      <c r="B142" s="36"/>
      <c r="C142" s="36"/>
      <c r="D142" s="10" t="s">
        <v>551</v>
      </c>
      <c r="E142" s="12" t="s">
        <v>479</v>
      </c>
      <c r="F142" s="104" t="s">
        <v>0</v>
      </c>
      <c r="G142" s="89">
        <v>0</v>
      </c>
      <c r="H142" s="89">
        <v>0</v>
      </c>
      <c r="I142" s="89">
        <v>0</v>
      </c>
      <c r="J142" s="89">
        <v>0</v>
      </c>
      <c r="K142" s="89">
        <v>0</v>
      </c>
      <c r="L142" s="94">
        <v>0</v>
      </c>
      <c r="M142" s="94">
        <v>0</v>
      </c>
      <c r="N142" s="94">
        <v>0</v>
      </c>
      <c r="O142" s="94">
        <v>0</v>
      </c>
      <c r="P142" s="94">
        <v>0</v>
      </c>
      <c r="Q142" s="94">
        <v>0</v>
      </c>
      <c r="R142" s="166">
        <v>0</v>
      </c>
      <c r="S142" s="67">
        <v>0</v>
      </c>
      <c r="T142" s="103">
        <v>0</v>
      </c>
      <c r="U142" s="103">
        <v>0</v>
      </c>
      <c r="V142" s="103">
        <v>0</v>
      </c>
      <c r="W142" s="103">
        <v>0</v>
      </c>
      <c r="X142" s="37" t="s">
        <v>496</v>
      </c>
      <c r="Y142" s="69"/>
    </row>
    <row r="143" spans="2:25" x14ac:dyDescent="0.25">
      <c r="B143" s="36"/>
      <c r="C143" s="36"/>
      <c r="D143" s="10" t="s">
        <v>552</v>
      </c>
      <c r="E143" s="12" t="s">
        <v>381</v>
      </c>
      <c r="F143" s="104" t="s">
        <v>0</v>
      </c>
      <c r="G143" s="89">
        <v>0</v>
      </c>
      <c r="H143" s="89">
        <v>0</v>
      </c>
      <c r="I143" s="89">
        <v>0</v>
      </c>
      <c r="J143" s="89">
        <v>0</v>
      </c>
      <c r="K143" s="89">
        <v>0</v>
      </c>
      <c r="L143" s="94">
        <v>0</v>
      </c>
      <c r="M143" s="94">
        <v>0</v>
      </c>
      <c r="N143" s="94">
        <v>0</v>
      </c>
      <c r="O143" s="94">
        <v>0</v>
      </c>
      <c r="P143" s="94">
        <v>0</v>
      </c>
      <c r="Q143" s="94">
        <v>0</v>
      </c>
      <c r="R143" s="166">
        <v>0</v>
      </c>
      <c r="S143" s="67">
        <v>0</v>
      </c>
      <c r="T143" s="103">
        <v>0</v>
      </c>
      <c r="U143" s="103">
        <v>0</v>
      </c>
      <c r="V143" s="103">
        <v>0</v>
      </c>
      <c r="W143" s="103">
        <v>0</v>
      </c>
      <c r="X143" s="37" t="s">
        <v>496</v>
      </c>
      <c r="Y143" s="69"/>
    </row>
    <row r="144" spans="2:25" x14ac:dyDescent="0.25">
      <c r="B144" s="36"/>
      <c r="C144" s="36" t="s">
        <v>553</v>
      </c>
      <c r="D144" s="10" t="s">
        <v>554</v>
      </c>
      <c r="E144" s="10" t="s">
        <v>384</v>
      </c>
      <c r="F144" s="104" t="s">
        <v>0</v>
      </c>
      <c r="G144" s="89">
        <v>0</v>
      </c>
      <c r="H144" s="89">
        <v>0</v>
      </c>
      <c r="I144" s="89">
        <v>0</v>
      </c>
      <c r="J144" s="89">
        <v>0</v>
      </c>
      <c r="K144" s="89">
        <v>0</v>
      </c>
      <c r="L144" s="94">
        <v>0</v>
      </c>
      <c r="M144" s="94">
        <v>0</v>
      </c>
      <c r="N144" s="94">
        <v>0</v>
      </c>
      <c r="O144" s="94">
        <v>0</v>
      </c>
      <c r="P144" s="94">
        <v>0</v>
      </c>
      <c r="Q144" s="94">
        <v>0</v>
      </c>
      <c r="R144" s="166">
        <v>0</v>
      </c>
      <c r="S144" s="67">
        <v>0</v>
      </c>
      <c r="T144" s="103">
        <v>0</v>
      </c>
      <c r="U144" s="103">
        <v>0</v>
      </c>
      <c r="V144" s="103">
        <v>0</v>
      </c>
      <c r="W144" s="103">
        <v>0</v>
      </c>
      <c r="X144" s="37" t="s">
        <v>496</v>
      </c>
      <c r="Y144" s="69"/>
    </row>
    <row r="145" spans="2:25" x14ac:dyDescent="0.25">
      <c r="B145" s="36"/>
      <c r="C145" s="36" t="s">
        <v>555</v>
      </c>
      <c r="D145" s="10" t="s">
        <v>556</v>
      </c>
      <c r="E145" s="36" t="s">
        <v>387</v>
      </c>
      <c r="F145" s="104" t="s">
        <v>0</v>
      </c>
      <c r="G145" s="89">
        <v>0</v>
      </c>
      <c r="H145" s="89">
        <v>0</v>
      </c>
      <c r="I145" s="89">
        <v>0</v>
      </c>
      <c r="J145" s="89">
        <v>0</v>
      </c>
      <c r="K145" s="89">
        <v>0</v>
      </c>
      <c r="L145" s="94">
        <v>0</v>
      </c>
      <c r="M145" s="94">
        <v>0</v>
      </c>
      <c r="N145" s="94">
        <v>1</v>
      </c>
      <c r="O145" s="94">
        <v>0</v>
      </c>
      <c r="P145" s="94">
        <v>0</v>
      </c>
      <c r="Q145" s="94">
        <v>0</v>
      </c>
      <c r="R145" s="166">
        <v>0</v>
      </c>
      <c r="S145" s="67">
        <v>0</v>
      </c>
      <c r="T145" s="103">
        <v>0</v>
      </c>
      <c r="U145" s="103">
        <v>0</v>
      </c>
      <c r="V145" s="103">
        <v>0</v>
      </c>
      <c r="W145" s="103">
        <v>0</v>
      </c>
      <c r="X145" s="37" t="s">
        <v>496</v>
      </c>
      <c r="Y145" s="69"/>
    </row>
    <row r="146" spans="2:25" x14ac:dyDescent="0.25">
      <c r="B146" s="36"/>
      <c r="C146" s="36" t="s">
        <v>557</v>
      </c>
      <c r="D146" s="10" t="s">
        <v>558</v>
      </c>
      <c r="E146" s="10" t="s">
        <v>347</v>
      </c>
      <c r="F146" s="104" t="s">
        <v>0</v>
      </c>
      <c r="G146" s="89">
        <v>0</v>
      </c>
      <c r="H146" s="89">
        <v>0</v>
      </c>
      <c r="I146" s="89">
        <v>0</v>
      </c>
      <c r="J146" s="89">
        <v>0</v>
      </c>
      <c r="K146" s="89">
        <v>0</v>
      </c>
      <c r="L146" s="94">
        <v>0</v>
      </c>
      <c r="M146" s="94">
        <v>0</v>
      </c>
      <c r="N146" s="94">
        <v>0</v>
      </c>
      <c r="O146" s="94">
        <v>0</v>
      </c>
      <c r="P146" s="94">
        <v>0</v>
      </c>
      <c r="Q146" s="94">
        <v>0</v>
      </c>
      <c r="R146" s="166">
        <v>0</v>
      </c>
      <c r="S146" s="67">
        <v>0</v>
      </c>
      <c r="T146" s="103">
        <v>0</v>
      </c>
      <c r="U146" s="103">
        <v>0</v>
      </c>
      <c r="V146" s="103">
        <v>0</v>
      </c>
      <c r="W146" s="103">
        <v>0</v>
      </c>
      <c r="X146" s="37" t="s">
        <v>496</v>
      </c>
      <c r="Y146" s="69"/>
    </row>
    <row r="147" spans="2:25" x14ac:dyDescent="0.25">
      <c r="B147" s="36"/>
      <c r="C147" s="36" t="s">
        <v>559</v>
      </c>
      <c r="D147" s="10" t="s">
        <v>560</v>
      </c>
      <c r="E147" s="10" t="s">
        <v>392</v>
      </c>
      <c r="F147" s="104" t="s">
        <v>0</v>
      </c>
      <c r="G147" s="89">
        <v>0</v>
      </c>
      <c r="H147" s="89">
        <v>0</v>
      </c>
      <c r="I147" s="89">
        <v>0</v>
      </c>
      <c r="J147" s="89">
        <v>0</v>
      </c>
      <c r="K147" s="89">
        <v>0</v>
      </c>
      <c r="L147" s="94">
        <v>0</v>
      </c>
      <c r="M147" s="94">
        <v>0</v>
      </c>
      <c r="N147" s="94">
        <v>0</v>
      </c>
      <c r="O147" s="94">
        <v>0</v>
      </c>
      <c r="P147" s="94">
        <v>0</v>
      </c>
      <c r="Q147" s="94">
        <v>0</v>
      </c>
      <c r="R147" s="166">
        <v>0</v>
      </c>
      <c r="S147" s="67">
        <v>0</v>
      </c>
      <c r="T147" s="103">
        <v>0</v>
      </c>
      <c r="U147" s="103">
        <v>0</v>
      </c>
      <c r="V147" s="103">
        <v>0</v>
      </c>
      <c r="W147" s="103">
        <v>0</v>
      </c>
      <c r="X147" s="37" t="s">
        <v>496</v>
      </c>
      <c r="Y147" s="69"/>
    </row>
    <row r="148" spans="2:25" x14ac:dyDescent="0.25">
      <c r="B148" s="36"/>
      <c r="C148" s="36" t="s">
        <v>561</v>
      </c>
      <c r="D148" s="10" t="s">
        <v>562</v>
      </c>
      <c r="E148" s="10" t="s">
        <v>395</v>
      </c>
      <c r="F148" s="104" t="s">
        <v>0</v>
      </c>
      <c r="G148" s="89">
        <v>0</v>
      </c>
      <c r="H148" s="89">
        <v>0</v>
      </c>
      <c r="I148" s="89">
        <v>0</v>
      </c>
      <c r="J148" s="89">
        <v>0</v>
      </c>
      <c r="K148" s="89">
        <v>2</v>
      </c>
      <c r="L148" s="94">
        <v>0</v>
      </c>
      <c r="M148" s="94">
        <v>0</v>
      </c>
      <c r="N148" s="94">
        <v>0</v>
      </c>
      <c r="O148" s="94">
        <v>0</v>
      </c>
      <c r="P148" s="94">
        <v>0</v>
      </c>
      <c r="Q148" s="94">
        <v>0</v>
      </c>
      <c r="R148" s="166">
        <v>0</v>
      </c>
      <c r="S148" s="67">
        <v>0</v>
      </c>
      <c r="T148" s="103">
        <v>0</v>
      </c>
      <c r="U148" s="103">
        <v>0</v>
      </c>
      <c r="V148" s="103">
        <v>0</v>
      </c>
      <c r="W148" s="103">
        <v>0</v>
      </c>
      <c r="X148" s="37" t="s">
        <v>496</v>
      </c>
      <c r="Y148" s="69"/>
    </row>
    <row r="149" spans="2:25" x14ac:dyDescent="0.25">
      <c r="B149" s="36"/>
      <c r="C149" s="36" t="s">
        <v>563</v>
      </c>
      <c r="D149" s="10" t="s">
        <v>564</v>
      </c>
      <c r="E149" s="10" t="s">
        <v>398</v>
      </c>
      <c r="F149" s="104" t="s">
        <v>0</v>
      </c>
      <c r="G149" s="89">
        <v>0</v>
      </c>
      <c r="H149" s="89">
        <v>0</v>
      </c>
      <c r="I149" s="89">
        <v>0</v>
      </c>
      <c r="J149" s="89">
        <v>0</v>
      </c>
      <c r="K149" s="89">
        <v>0</v>
      </c>
      <c r="L149" s="94">
        <v>0</v>
      </c>
      <c r="M149" s="94">
        <v>0</v>
      </c>
      <c r="N149" s="94">
        <v>0</v>
      </c>
      <c r="O149" s="94">
        <v>0</v>
      </c>
      <c r="P149" s="94">
        <v>0</v>
      </c>
      <c r="Q149" s="94">
        <v>0</v>
      </c>
      <c r="R149" s="166">
        <v>0</v>
      </c>
      <c r="S149" s="67">
        <v>0</v>
      </c>
      <c r="T149" s="103">
        <v>0</v>
      </c>
      <c r="U149" s="103">
        <v>0</v>
      </c>
      <c r="V149" s="103">
        <v>0</v>
      </c>
      <c r="W149" s="103">
        <v>0</v>
      </c>
      <c r="X149" s="37" t="s">
        <v>496</v>
      </c>
      <c r="Y149" s="69"/>
    </row>
  </sheetData>
  <dataValidations count="1">
    <dataValidation type="custom" operator="greaterThanOrEqual" allowBlank="1" showInputMessage="1" showErrorMessage="1" error="This cell only accepts a number of &quot;NA&quot;_x000a_" sqref="G8:W149" xr:uid="{4D8E3FD7-7ED5-4056-99B1-992C5D9A026D}">
      <formula1>OR(AND(ISNUMBER(G8), G8&gt;=0), G8 ="NA")</formula1>
    </dataValidation>
  </dataValidations>
  <pageMargins left="0.7" right="0.7" top="0.75" bottom="0.75" header="0.3" footer="0.3"/>
  <pageSetup paperSize="5" scale="4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DFF9-32F8-4ECC-9BC7-DC0EE0E1BE32}">
  <sheetPr>
    <pageSetUpPr fitToPage="1"/>
  </sheetPr>
  <dimension ref="A1:Y149"/>
  <sheetViews>
    <sheetView zoomScale="70" zoomScaleNormal="70" zoomScaleSheetLayoutView="80" zoomScalePageLayoutView="20" workbookViewId="0">
      <selection activeCell="J120" sqref="J120"/>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61.42578125" style="8" customWidth="1"/>
    <col min="6" max="6" width="32" style="8" bestFit="1" customWidth="1"/>
    <col min="7" max="15" width="9.7109375" style="8" customWidth="1"/>
    <col min="16" max="23" width="9.140625" style="8" customWidth="1" outlineLevel="1"/>
    <col min="24" max="24" width="66.140625" style="1" customWidth="1"/>
    <col min="25" max="25" width="52.28515625" style="8" customWidth="1"/>
    <col min="26" max="16384" width="9.140625" style="8"/>
  </cols>
  <sheetData>
    <row r="1" spans="1:25" ht="15.75" thickBot="1" x14ac:dyDescent="0.3"/>
    <row r="2" spans="1:25" x14ac:dyDescent="0.25">
      <c r="B2" s="14" t="s">
        <v>48</v>
      </c>
      <c r="C2" s="17" t="str">
        <f>IF('Quarterly Submission Guide'!$D$20 = "", "",'Quarterly Submission Guide'!$D$20)</f>
        <v>PacifiCorp</v>
      </c>
      <c r="D2" s="44" t="s">
        <v>55</v>
      </c>
    </row>
    <row r="3" spans="1:25" x14ac:dyDescent="0.25">
      <c r="B3" s="15" t="s">
        <v>56</v>
      </c>
      <c r="C3" s="13">
        <v>7.1</v>
      </c>
      <c r="D3" s="54" t="s">
        <v>57</v>
      </c>
    </row>
    <row r="4" spans="1:25" ht="15.75" thickBot="1" x14ac:dyDescent="0.3">
      <c r="B4" s="16" t="s">
        <v>54</v>
      </c>
      <c r="C4" s="28">
        <v>44588</v>
      </c>
      <c r="D4" s="8" t="s">
        <v>312</v>
      </c>
    </row>
    <row r="5" spans="1:25" x14ac:dyDescent="0.25">
      <c r="B5" s="1"/>
      <c r="C5" s="8"/>
      <c r="G5" s="40" t="s">
        <v>313</v>
      </c>
      <c r="H5" s="40"/>
      <c r="I5" s="40"/>
      <c r="J5" s="40"/>
      <c r="K5" s="40"/>
      <c r="L5" s="40"/>
      <c r="M5" s="40"/>
      <c r="N5" s="40"/>
      <c r="O5" s="40"/>
      <c r="P5" s="109" t="s">
        <v>314</v>
      </c>
      <c r="Q5" s="109"/>
      <c r="R5" s="109"/>
      <c r="S5" s="109"/>
      <c r="T5" s="41" t="s">
        <v>315</v>
      </c>
      <c r="U5" s="41"/>
      <c r="V5" s="41"/>
      <c r="W5" s="41"/>
    </row>
    <row r="6" spans="1:25" ht="18" customHeight="1" x14ac:dyDescent="0.25">
      <c r="B6" s="3" t="s">
        <v>316</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30" x14ac:dyDescent="0.25">
      <c r="B7" s="5" t="s">
        <v>317</v>
      </c>
      <c r="C7" s="5" t="s">
        <v>318</v>
      </c>
      <c r="D7" s="6" t="s">
        <v>61</v>
      </c>
      <c r="E7" s="6" t="s">
        <v>319</v>
      </c>
      <c r="F7" s="5" t="s">
        <v>320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63</v>
      </c>
      <c r="Y7" s="6" t="s">
        <v>64</v>
      </c>
    </row>
    <row r="8" spans="1:25" x14ac:dyDescent="0.25">
      <c r="A8" s="8" t="s">
        <v>321</v>
      </c>
      <c r="B8" s="8" t="s">
        <v>322</v>
      </c>
      <c r="C8" s="35" t="s">
        <v>323</v>
      </c>
      <c r="D8" s="9" t="s">
        <v>66</v>
      </c>
      <c r="E8" s="12" t="s">
        <v>324</v>
      </c>
      <c r="F8" s="104" t="s">
        <v>0</v>
      </c>
      <c r="G8" s="88">
        <v>15</v>
      </c>
      <c r="H8" s="88">
        <v>28</v>
      </c>
      <c r="I8" s="88">
        <v>31</v>
      </c>
      <c r="J8" s="88">
        <v>11</v>
      </c>
      <c r="K8" s="88">
        <v>32</v>
      </c>
      <c r="L8" s="93">
        <v>15</v>
      </c>
      <c r="M8" s="93">
        <v>5</v>
      </c>
      <c r="N8" s="93">
        <v>0</v>
      </c>
      <c r="O8" s="93">
        <v>3</v>
      </c>
      <c r="P8" s="93">
        <v>9</v>
      </c>
      <c r="Q8" s="93">
        <v>2</v>
      </c>
      <c r="R8" s="93">
        <v>0</v>
      </c>
      <c r="S8" s="66">
        <v>18</v>
      </c>
      <c r="T8" s="105">
        <v>10</v>
      </c>
      <c r="U8" s="105">
        <v>5</v>
      </c>
      <c r="V8" s="105">
        <v>0</v>
      </c>
      <c r="W8" s="105">
        <v>9</v>
      </c>
      <c r="X8" s="37" t="s">
        <v>325</v>
      </c>
      <c r="Y8" s="68"/>
    </row>
    <row r="9" spans="1:25" x14ac:dyDescent="0.25">
      <c r="B9" s="36"/>
      <c r="C9" s="36"/>
      <c r="D9" s="10" t="s">
        <v>70</v>
      </c>
      <c r="E9" s="12" t="s">
        <v>326</v>
      </c>
      <c r="F9" s="104" t="s">
        <v>0</v>
      </c>
      <c r="G9" s="89">
        <v>2</v>
      </c>
      <c r="H9" s="89">
        <v>0</v>
      </c>
      <c r="I9" s="89">
        <v>2</v>
      </c>
      <c r="J9" s="89">
        <v>0</v>
      </c>
      <c r="K9" s="89">
        <v>0</v>
      </c>
      <c r="L9" s="94">
        <v>0</v>
      </c>
      <c r="M9" s="94">
        <v>0</v>
      </c>
      <c r="N9" s="94">
        <v>0</v>
      </c>
      <c r="O9" s="94">
        <v>0</v>
      </c>
      <c r="P9" s="94">
        <v>0</v>
      </c>
      <c r="Q9" s="94">
        <v>0</v>
      </c>
      <c r="R9" s="94">
        <v>0</v>
      </c>
      <c r="S9" s="67">
        <v>0</v>
      </c>
      <c r="T9" s="103">
        <v>0</v>
      </c>
      <c r="U9" s="103">
        <v>0</v>
      </c>
      <c r="V9" s="103">
        <v>0</v>
      </c>
      <c r="W9" s="103">
        <v>0</v>
      </c>
      <c r="X9" s="37" t="s">
        <v>325</v>
      </c>
      <c r="Y9" s="69"/>
    </row>
    <row r="10" spans="1:25" x14ac:dyDescent="0.25">
      <c r="B10" s="36"/>
      <c r="C10" s="36"/>
      <c r="D10" s="10" t="s">
        <v>72</v>
      </c>
      <c r="E10" s="12" t="s">
        <v>327</v>
      </c>
      <c r="F10" s="104" t="s">
        <v>0</v>
      </c>
      <c r="G10" s="89">
        <v>0</v>
      </c>
      <c r="H10" s="89">
        <v>0</v>
      </c>
      <c r="I10" s="89">
        <v>0</v>
      </c>
      <c r="J10" s="89">
        <v>0</v>
      </c>
      <c r="K10" s="89">
        <v>0</v>
      </c>
      <c r="L10" s="94">
        <v>0</v>
      </c>
      <c r="M10" s="94">
        <v>0</v>
      </c>
      <c r="N10" s="94">
        <v>0</v>
      </c>
      <c r="O10" s="94">
        <v>0</v>
      </c>
      <c r="P10" s="94">
        <v>0</v>
      </c>
      <c r="Q10" s="94">
        <v>0</v>
      </c>
      <c r="R10" s="94">
        <v>0</v>
      </c>
      <c r="S10" s="67">
        <v>0</v>
      </c>
      <c r="T10" s="103">
        <v>0</v>
      </c>
      <c r="U10" s="103">
        <v>0</v>
      </c>
      <c r="V10" s="103">
        <v>0</v>
      </c>
      <c r="W10" s="103">
        <v>0</v>
      </c>
      <c r="X10" s="37" t="s">
        <v>325</v>
      </c>
      <c r="Y10" s="69"/>
    </row>
    <row r="11" spans="1:25" x14ac:dyDescent="0.25">
      <c r="B11" s="36"/>
      <c r="C11" s="36"/>
      <c r="D11" s="10" t="s">
        <v>74</v>
      </c>
      <c r="E11" s="12" t="s">
        <v>328</v>
      </c>
      <c r="F11" s="104" t="s">
        <v>0</v>
      </c>
      <c r="G11" s="89">
        <v>1</v>
      </c>
      <c r="H11" s="89">
        <v>1</v>
      </c>
      <c r="I11" s="89">
        <v>0</v>
      </c>
      <c r="J11" s="89">
        <v>0</v>
      </c>
      <c r="K11" s="89">
        <v>0</v>
      </c>
      <c r="L11" s="94">
        <v>0</v>
      </c>
      <c r="M11" s="94">
        <v>0</v>
      </c>
      <c r="N11" s="94">
        <v>0</v>
      </c>
      <c r="O11" s="94">
        <v>2</v>
      </c>
      <c r="P11" s="94">
        <v>0</v>
      </c>
      <c r="Q11" s="94">
        <v>0</v>
      </c>
      <c r="R11" s="94">
        <v>0</v>
      </c>
      <c r="S11" s="67">
        <v>0</v>
      </c>
      <c r="T11" s="103">
        <v>0</v>
      </c>
      <c r="U11" s="103">
        <v>0</v>
      </c>
      <c r="V11" s="103">
        <v>0</v>
      </c>
      <c r="W11" s="103">
        <v>0</v>
      </c>
      <c r="X11" s="37" t="s">
        <v>325</v>
      </c>
      <c r="Y11" s="69"/>
    </row>
    <row r="12" spans="1:25" x14ac:dyDescent="0.25">
      <c r="B12" s="36"/>
      <c r="C12" s="36"/>
      <c r="D12" s="10" t="s">
        <v>77</v>
      </c>
      <c r="E12" s="38" t="s">
        <v>329</v>
      </c>
      <c r="F12" s="104" t="s">
        <v>0</v>
      </c>
      <c r="G12" s="89">
        <v>0</v>
      </c>
      <c r="H12" s="89">
        <v>1</v>
      </c>
      <c r="I12" s="89">
        <v>1</v>
      </c>
      <c r="J12" s="89">
        <v>0</v>
      </c>
      <c r="K12" s="89">
        <v>1</v>
      </c>
      <c r="L12" s="94">
        <v>1</v>
      </c>
      <c r="M12" s="94">
        <v>0</v>
      </c>
      <c r="N12" s="94">
        <v>0</v>
      </c>
      <c r="O12" s="94">
        <v>1</v>
      </c>
      <c r="P12" s="94">
        <v>1</v>
      </c>
      <c r="Q12" s="94">
        <v>0</v>
      </c>
      <c r="R12" s="94">
        <v>0</v>
      </c>
      <c r="S12" s="67">
        <v>0</v>
      </c>
      <c r="T12" s="103">
        <v>0</v>
      </c>
      <c r="U12" s="103">
        <v>0</v>
      </c>
      <c r="V12" s="103">
        <v>0</v>
      </c>
      <c r="W12" s="103">
        <v>0</v>
      </c>
      <c r="X12" s="37" t="s">
        <v>325</v>
      </c>
      <c r="Y12" s="69"/>
    </row>
    <row r="13" spans="1:25" x14ac:dyDescent="0.25">
      <c r="B13" s="36"/>
      <c r="C13" s="36" t="s">
        <v>330</v>
      </c>
      <c r="D13" s="10" t="s">
        <v>169</v>
      </c>
      <c r="E13" s="38" t="s">
        <v>331</v>
      </c>
      <c r="F13" s="104" t="s">
        <v>0</v>
      </c>
      <c r="G13" s="89">
        <v>1</v>
      </c>
      <c r="H13" s="89">
        <v>2</v>
      </c>
      <c r="I13" s="89">
        <v>0</v>
      </c>
      <c r="J13" s="89">
        <v>0</v>
      </c>
      <c r="K13" s="89">
        <v>1</v>
      </c>
      <c r="L13" s="94">
        <v>0</v>
      </c>
      <c r="M13" s="94">
        <v>0</v>
      </c>
      <c r="N13" s="94">
        <v>0</v>
      </c>
      <c r="O13" s="94">
        <v>0</v>
      </c>
      <c r="P13" s="94">
        <v>0</v>
      </c>
      <c r="Q13" s="94">
        <v>0</v>
      </c>
      <c r="R13" s="94">
        <v>0</v>
      </c>
      <c r="S13" s="67">
        <v>0</v>
      </c>
      <c r="T13" s="103">
        <v>0</v>
      </c>
      <c r="U13" s="103">
        <v>0</v>
      </c>
      <c r="V13" s="103">
        <v>0</v>
      </c>
      <c r="W13" s="103">
        <v>0</v>
      </c>
      <c r="X13" s="37" t="s">
        <v>325</v>
      </c>
      <c r="Y13" s="69"/>
    </row>
    <row r="14" spans="1:25" x14ac:dyDescent="0.25">
      <c r="B14" s="36"/>
      <c r="C14" s="36"/>
      <c r="D14" s="10" t="s">
        <v>171</v>
      </c>
      <c r="E14" s="38" t="s">
        <v>332</v>
      </c>
      <c r="F14" s="104" t="s">
        <v>0</v>
      </c>
      <c r="G14" s="89">
        <v>0</v>
      </c>
      <c r="H14" s="89">
        <v>0</v>
      </c>
      <c r="I14" s="89">
        <v>0</v>
      </c>
      <c r="J14" s="89">
        <v>0</v>
      </c>
      <c r="K14" s="89">
        <v>1</v>
      </c>
      <c r="L14" s="94">
        <v>0</v>
      </c>
      <c r="M14" s="94">
        <v>0</v>
      </c>
      <c r="N14" s="94">
        <v>0</v>
      </c>
      <c r="O14" s="94">
        <v>0</v>
      </c>
      <c r="P14" s="94">
        <v>0</v>
      </c>
      <c r="Q14" s="94">
        <v>1</v>
      </c>
      <c r="R14" s="94">
        <v>0</v>
      </c>
      <c r="S14" s="67">
        <v>0</v>
      </c>
      <c r="T14" s="103">
        <v>0</v>
      </c>
      <c r="U14" s="103">
        <v>0</v>
      </c>
      <c r="V14" s="103">
        <v>0</v>
      </c>
      <c r="W14" s="103">
        <v>0</v>
      </c>
      <c r="X14" s="37" t="s">
        <v>325</v>
      </c>
      <c r="Y14" s="69"/>
    </row>
    <row r="15" spans="1:25" x14ac:dyDescent="0.25">
      <c r="B15" s="36"/>
      <c r="C15" s="36"/>
      <c r="D15" s="10" t="s">
        <v>173</v>
      </c>
      <c r="E15" s="12" t="s">
        <v>333</v>
      </c>
      <c r="F15" s="104" t="s">
        <v>0</v>
      </c>
      <c r="G15" s="89">
        <v>0</v>
      </c>
      <c r="H15" s="89">
        <v>0</v>
      </c>
      <c r="I15" s="89">
        <v>0</v>
      </c>
      <c r="J15" s="89">
        <v>0</v>
      </c>
      <c r="K15" s="89">
        <v>0</v>
      </c>
      <c r="L15" s="94">
        <v>0</v>
      </c>
      <c r="M15" s="94">
        <v>0</v>
      </c>
      <c r="N15" s="94">
        <v>0</v>
      </c>
      <c r="O15" s="94">
        <v>0</v>
      </c>
      <c r="P15" s="94">
        <v>0</v>
      </c>
      <c r="Q15" s="94">
        <v>0</v>
      </c>
      <c r="R15" s="94">
        <v>0</v>
      </c>
      <c r="S15" s="67">
        <v>0</v>
      </c>
      <c r="T15" s="103">
        <v>0</v>
      </c>
      <c r="U15" s="103">
        <v>0</v>
      </c>
      <c r="V15" s="103">
        <v>0</v>
      </c>
      <c r="W15" s="103">
        <v>0</v>
      </c>
      <c r="X15" s="37" t="s">
        <v>325</v>
      </c>
      <c r="Y15" s="69"/>
    </row>
    <row r="16" spans="1:25" x14ac:dyDescent="0.25">
      <c r="B16" s="36"/>
      <c r="C16" s="36"/>
      <c r="D16" s="10" t="s">
        <v>175</v>
      </c>
      <c r="E16" s="12" t="s">
        <v>334</v>
      </c>
      <c r="F16" s="104" t="s">
        <v>0</v>
      </c>
      <c r="G16" s="89">
        <v>1</v>
      </c>
      <c r="H16" s="89">
        <v>0</v>
      </c>
      <c r="I16" s="89">
        <v>0</v>
      </c>
      <c r="J16" s="89">
        <v>2</v>
      </c>
      <c r="K16" s="89">
        <v>0</v>
      </c>
      <c r="L16" s="94">
        <v>0</v>
      </c>
      <c r="M16" s="94">
        <v>0</v>
      </c>
      <c r="N16" s="94">
        <v>0</v>
      </c>
      <c r="O16" s="94">
        <v>0</v>
      </c>
      <c r="P16" s="94">
        <v>0</v>
      </c>
      <c r="Q16" s="94">
        <v>0</v>
      </c>
      <c r="R16" s="94">
        <v>0</v>
      </c>
      <c r="S16" s="67">
        <v>0</v>
      </c>
      <c r="T16" s="103">
        <v>0</v>
      </c>
      <c r="U16" s="103">
        <v>0</v>
      </c>
      <c r="V16" s="103">
        <v>0</v>
      </c>
      <c r="W16" s="103">
        <v>0</v>
      </c>
      <c r="X16" s="37" t="s">
        <v>325</v>
      </c>
      <c r="Y16" s="69"/>
    </row>
    <row r="17" spans="1:25" x14ac:dyDescent="0.25">
      <c r="B17" s="36"/>
      <c r="C17" s="36"/>
      <c r="D17" s="10" t="s">
        <v>268</v>
      </c>
      <c r="E17" s="12" t="s">
        <v>335</v>
      </c>
      <c r="F17" s="104" t="s">
        <v>0</v>
      </c>
      <c r="G17" s="89">
        <v>0</v>
      </c>
      <c r="H17" s="89">
        <v>1</v>
      </c>
      <c r="I17" s="89">
        <v>0</v>
      </c>
      <c r="J17" s="89">
        <v>0</v>
      </c>
      <c r="K17" s="89">
        <v>0</v>
      </c>
      <c r="L17" s="94">
        <v>0</v>
      </c>
      <c r="M17" s="94">
        <v>0</v>
      </c>
      <c r="N17" s="94">
        <v>0</v>
      </c>
      <c r="O17" s="94">
        <v>0</v>
      </c>
      <c r="P17" s="94">
        <v>0</v>
      </c>
      <c r="Q17" s="94">
        <v>0</v>
      </c>
      <c r="R17" s="94">
        <v>0</v>
      </c>
      <c r="S17" s="67">
        <v>0</v>
      </c>
      <c r="T17" s="103">
        <v>0</v>
      </c>
      <c r="U17" s="103">
        <v>0</v>
      </c>
      <c r="V17" s="103">
        <v>0</v>
      </c>
      <c r="W17" s="103">
        <v>0</v>
      </c>
      <c r="X17" s="37" t="s">
        <v>325</v>
      </c>
      <c r="Y17" s="69"/>
    </row>
    <row r="18" spans="1:25" x14ac:dyDescent="0.25">
      <c r="B18" s="36"/>
      <c r="C18" s="36"/>
      <c r="D18" s="10" t="s">
        <v>336</v>
      </c>
      <c r="E18" s="12" t="s">
        <v>337</v>
      </c>
      <c r="F18" s="104" t="s">
        <v>0</v>
      </c>
      <c r="G18" s="89">
        <v>0</v>
      </c>
      <c r="H18" s="89">
        <v>0</v>
      </c>
      <c r="I18" s="89">
        <v>0</v>
      </c>
      <c r="J18" s="89">
        <v>0</v>
      </c>
      <c r="K18" s="89">
        <v>0</v>
      </c>
      <c r="L18" s="94">
        <v>0</v>
      </c>
      <c r="M18" s="94">
        <v>0</v>
      </c>
      <c r="N18" s="94">
        <v>0</v>
      </c>
      <c r="O18" s="94">
        <v>0</v>
      </c>
      <c r="P18" s="94">
        <v>0</v>
      </c>
      <c r="Q18" s="94">
        <v>0</v>
      </c>
      <c r="R18" s="94">
        <v>0</v>
      </c>
      <c r="S18" s="67">
        <v>0</v>
      </c>
      <c r="T18" s="103">
        <v>0</v>
      </c>
      <c r="U18" s="103">
        <v>0</v>
      </c>
      <c r="V18" s="103">
        <v>0</v>
      </c>
      <c r="W18" s="103">
        <v>0</v>
      </c>
      <c r="X18" s="37" t="s">
        <v>325</v>
      </c>
      <c r="Y18" s="69"/>
    </row>
    <row r="19" spans="1:25" x14ac:dyDescent="0.25">
      <c r="B19" s="36"/>
      <c r="C19" s="36"/>
      <c r="D19" s="10" t="s">
        <v>338</v>
      </c>
      <c r="E19" s="12" t="s">
        <v>339</v>
      </c>
      <c r="F19" s="104" t="s">
        <v>0</v>
      </c>
      <c r="G19" s="89">
        <v>0</v>
      </c>
      <c r="H19" s="89">
        <v>0</v>
      </c>
      <c r="I19" s="89">
        <v>0</v>
      </c>
      <c r="J19" s="89">
        <v>0</v>
      </c>
      <c r="K19" s="89">
        <v>0</v>
      </c>
      <c r="L19" s="94">
        <v>0</v>
      </c>
      <c r="M19" s="94">
        <v>0</v>
      </c>
      <c r="N19" s="94">
        <v>0</v>
      </c>
      <c r="O19" s="94">
        <v>0</v>
      </c>
      <c r="P19" s="94">
        <v>0</v>
      </c>
      <c r="Q19" s="94">
        <v>0</v>
      </c>
      <c r="R19" s="94">
        <v>0</v>
      </c>
      <c r="S19" s="67">
        <v>0</v>
      </c>
      <c r="T19" s="103">
        <v>0</v>
      </c>
      <c r="U19" s="103">
        <v>0</v>
      </c>
      <c r="V19" s="103">
        <v>0</v>
      </c>
      <c r="W19" s="103">
        <v>0</v>
      </c>
      <c r="X19" s="37" t="s">
        <v>325</v>
      </c>
      <c r="Y19" s="69"/>
    </row>
    <row r="20" spans="1:25" x14ac:dyDescent="0.25">
      <c r="B20" s="36"/>
      <c r="C20" s="36"/>
      <c r="D20" s="34" t="s">
        <v>340</v>
      </c>
      <c r="E20" s="12" t="s">
        <v>341</v>
      </c>
      <c r="F20" s="104" t="s">
        <v>0</v>
      </c>
      <c r="G20" s="89">
        <v>1</v>
      </c>
      <c r="H20" s="89">
        <v>7</v>
      </c>
      <c r="I20" s="89">
        <v>5</v>
      </c>
      <c r="J20" s="89">
        <v>1</v>
      </c>
      <c r="K20" s="89">
        <v>1</v>
      </c>
      <c r="L20" s="94">
        <v>1</v>
      </c>
      <c r="M20" s="94">
        <v>1</v>
      </c>
      <c r="N20" s="94">
        <v>0</v>
      </c>
      <c r="O20" s="94">
        <v>0</v>
      </c>
      <c r="P20" s="94">
        <v>1</v>
      </c>
      <c r="Q20" s="94">
        <v>0</v>
      </c>
      <c r="R20" s="94">
        <v>0</v>
      </c>
      <c r="S20" s="67">
        <v>1</v>
      </c>
      <c r="T20" s="103">
        <v>2</v>
      </c>
      <c r="U20" s="103">
        <v>1</v>
      </c>
      <c r="V20" s="103">
        <v>0</v>
      </c>
      <c r="W20" s="103">
        <v>2</v>
      </c>
      <c r="X20" s="37" t="s">
        <v>325</v>
      </c>
      <c r="Y20" s="69"/>
    </row>
    <row r="21" spans="1:25" x14ac:dyDescent="0.25">
      <c r="B21" s="36"/>
      <c r="C21" s="36" t="s">
        <v>342</v>
      </c>
      <c r="D21" s="10" t="s">
        <v>149</v>
      </c>
      <c r="E21" s="10" t="s">
        <v>343</v>
      </c>
      <c r="F21" s="104" t="s">
        <v>0</v>
      </c>
      <c r="G21" s="89">
        <v>0</v>
      </c>
      <c r="H21" s="89">
        <v>0</v>
      </c>
      <c r="I21" s="89">
        <v>0</v>
      </c>
      <c r="J21" s="89">
        <v>0</v>
      </c>
      <c r="K21" s="89">
        <v>1</v>
      </c>
      <c r="L21" s="94">
        <v>0</v>
      </c>
      <c r="M21" s="94">
        <v>0</v>
      </c>
      <c r="N21" s="94">
        <v>0</v>
      </c>
      <c r="O21" s="94">
        <v>1</v>
      </c>
      <c r="P21" s="94">
        <v>0</v>
      </c>
      <c r="Q21" s="94">
        <v>0</v>
      </c>
      <c r="R21" s="94">
        <v>0</v>
      </c>
      <c r="S21" s="67">
        <v>0</v>
      </c>
      <c r="T21" s="103">
        <v>0</v>
      </c>
      <c r="U21" s="103">
        <v>0</v>
      </c>
      <c r="V21" s="103">
        <v>0</v>
      </c>
      <c r="W21" s="103">
        <v>0</v>
      </c>
      <c r="X21" s="37" t="s">
        <v>325</v>
      </c>
      <c r="Y21" s="69"/>
    </row>
    <row r="22" spans="1:25" x14ac:dyDescent="0.25">
      <c r="B22" s="36"/>
      <c r="C22" s="36" t="s">
        <v>344</v>
      </c>
      <c r="D22" s="10" t="s">
        <v>190</v>
      </c>
      <c r="E22" s="36" t="s">
        <v>345</v>
      </c>
      <c r="F22" s="104" t="s">
        <v>0</v>
      </c>
      <c r="G22" s="89">
        <v>0</v>
      </c>
      <c r="H22" s="89">
        <v>0</v>
      </c>
      <c r="I22" s="89">
        <v>0</v>
      </c>
      <c r="J22" s="89">
        <v>0</v>
      </c>
      <c r="K22" s="89">
        <v>0</v>
      </c>
      <c r="L22" s="94">
        <v>1</v>
      </c>
      <c r="M22" s="94">
        <v>0</v>
      </c>
      <c r="N22" s="94">
        <v>0</v>
      </c>
      <c r="O22" s="94">
        <v>1</v>
      </c>
      <c r="P22" s="94">
        <v>0</v>
      </c>
      <c r="Q22" s="94">
        <v>0</v>
      </c>
      <c r="R22" s="94">
        <v>0</v>
      </c>
      <c r="S22" s="67">
        <v>0</v>
      </c>
      <c r="T22" s="103">
        <v>0</v>
      </c>
      <c r="U22" s="103">
        <v>0</v>
      </c>
      <c r="V22" s="103">
        <v>0</v>
      </c>
      <c r="W22" s="103">
        <v>0</v>
      </c>
      <c r="X22" s="37" t="s">
        <v>325</v>
      </c>
      <c r="Y22" s="69"/>
    </row>
    <row r="23" spans="1:25" x14ac:dyDescent="0.25">
      <c r="B23" s="36"/>
      <c r="C23" s="36" t="s">
        <v>346</v>
      </c>
      <c r="D23" s="10" t="s">
        <v>195</v>
      </c>
      <c r="E23" s="10" t="s">
        <v>347</v>
      </c>
      <c r="F23" s="104" t="s">
        <v>0</v>
      </c>
      <c r="G23" s="89">
        <v>0</v>
      </c>
      <c r="H23" s="89">
        <v>0</v>
      </c>
      <c r="I23" s="89">
        <v>0</v>
      </c>
      <c r="J23" s="89">
        <v>0</v>
      </c>
      <c r="K23" s="89">
        <v>0</v>
      </c>
      <c r="L23" s="94">
        <v>0</v>
      </c>
      <c r="M23" s="94">
        <v>0</v>
      </c>
      <c r="N23" s="94">
        <v>0</v>
      </c>
      <c r="O23" s="94">
        <v>0</v>
      </c>
      <c r="P23" s="94">
        <v>0</v>
      </c>
      <c r="Q23" s="94">
        <v>0</v>
      </c>
      <c r="R23" s="94">
        <v>0</v>
      </c>
      <c r="S23" s="67">
        <v>0</v>
      </c>
      <c r="T23" s="103">
        <v>0</v>
      </c>
      <c r="U23" s="103">
        <v>0</v>
      </c>
      <c r="V23" s="103">
        <v>0</v>
      </c>
      <c r="W23" s="103">
        <v>0</v>
      </c>
      <c r="X23" s="37" t="s">
        <v>325</v>
      </c>
      <c r="Y23" s="69"/>
    </row>
    <row r="24" spans="1:25" x14ac:dyDescent="0.25">
      <c r="B24" s="36"/>
      <c r="C24" s="36" t="s">
        <v>348</v>
      </c>
      <c r="D24" s="10" t="s">
        <v>202</v>
      </c>
      <c r="E24" s="10" t="s">
        <v>349</v>
      </c>
      <c r="F24" s="104" t="s">
        <v>0</v>
      </c>
      <c r="G24" s="89">
        <v>0</v>
      </c>
      <c r="H24" s="89">
        <v>0</v>
      </c>
      <c r="I24" s="89">
        <v>0</v>
      </c>
      <c r="J24" s="89">
        <v>1</v>
      </c>
      <c r="K24" s="89">
        <v>0</v>
      </c>
      <c r="L24" s="94">
        <v>0</v>
      </c>
      <c r="M24" s="94">
        <v>0</v>
      </c>
      <c r="N24" s="94">
        <v>0</v>
      </c>
      <c r="O24" s="94">
        <v>0</v>
      </c>
      <c r="P24" s="94">
        <v>0</v>
      </c>
      <c r="Q24" s="94">
        <v>0</v>
      </c>
      <c r="R24" s="94">
        <v>0</v>
      </c>
      <c r="S24" s="67">
        <v>0</v>
      </c>
      <c r="T24" s="103">
        <v>0</v>
      </c>
      <c r="U24" s="103">
        <v>0</v>
      </c>
      <c r="V24" s="103">
        <v>0</v>
      </c>
      <c r="W24" s="103">
        <v>0</v>
      </c>
      <c r="X24" s="37" t="s">
        <v>325</v>
      </c>
      <c r="Y24" s="69"/>
    </row>
    <row r="25" spans="1:25" x14ac:dyDescent="0.25">
      <c r="B25" s="36"/>
      <c r="C25" s="36" t="s">
        <v>350</v>
      </c>
      <c r="D25" s="10" t="s">
        <v>206</v>
      </c>
      <c r="E25" s="10" t="s">
        <v>351</v>
      </c>
      <c r="F25" s="104" t="s">
        <v>0</v>
      </c>
      <c r="G25" s="89">
        <v>17</v>
      </c>
      <c r="H25" s="89">
        <v>2</v>
      </c>
      <c r="I25" s="89">
        <v>23</v>
      </c>
      <c r="J25" s="89">
        <v>5</v>
      </c>
      <c r="K25" s="89">
        <v>18</v>
      </c>
      <c r="L25" s="94">
        <v>10</v>
      </c>
      <c r="M25" s="94">
        <v>1</v>
      </c>
      <c r="N25" s="94">
        <v>0</v>
      </c>
      <c r="O25" s="94">
        <v>2</v>
      </c>
      <c r="P25" s="94">
        <v>2</v>
      </c>
      <c r="Q25" s="94">
        <v>0</v>
      </c>
      <c r="R25" s="94">
        <v>0</v>
      </c>
      <c r="S25" s="67">
        <v>6</v>
      </c>
      <c r="T25" s="103">
        <v>9</v>
      </c>
      <c r="U25" s="103">
        <v>2</v>
      </c>
      <c r="V25" s="103">
        <v>0</v>
      </c>
      <c r="W25" s="103">
        <v>2</v>
      </c>
      <c r="X25" s="37" t="s">
        <v>325</v>
      </c>
      <c r="Y25" s="69"/>
    </row>
    <row r="26" spans="1:25" x14ac:dyDescent="0.25">
      <c r="B26" s="36"/>
      <c r="C26" s="36" t="s">
        <v>352</v>
      </c>
      <c r="D26" s="10" t="s">
        <v>224</v>
      </c>
      <c r="E26" s="10" t="s">
        <v>353</v>
      </c>
      <c r="F26" s="104" t="s">
        <v>0</v>
      </c>
      <c r="G26" s="89">
        <v>1</v>
      </c>
      <c r="H26" s="89">
        <v>0</v>
      </c>
      <c r="I26" s="89">
        <v>2</v>
      </c>
      <c r="J26" s="89">
        <v>0</v>
      </c>
      <c r="K26" s="89">
        <v>1</v>
      </c>
      <c r="L26" s="94">
        <v>2</v>
      </c>
      <c r="M26" s="94">
        <v>0</v>
      </c>
      <c r="N26" s="94">
        <v>0</v>
      </c>
      <c r="O26" s="94">
        <v>0</v>
      </c>
      <c r="P26" s="94">
        <v>0</v>
      </c>
      <c r="Q26" s="94">
        <v>0</v>
      </c>
      <c r="R26" s="94">
        <v>0</v>
      </c>
      <c r="S26" s="67">
        <v>1</v>
      </c>
      <c r="T26" s="103">
        <v>1</v>
      </c>
      <c r="U26" s="103">
        <v>0</v>
      </c>
      <c r="V26" s="103">
        <v>0</v>
      </c>
      <c r="W26" s="103">
        <v>0</v>
      </c>
      <c r="X26" s="37" t="s">
        <v>325</v>
      </c>
      <c r="Y26" s="69"/>
    </row>
    <row r="27" spans="1:25" x14ac:dyDescent="0.25">
      <c r="A27" s="8" t="s">
        <v>321</v>
      </c>
      <c r="B27" s="36" t="s">
        <v>354</v>
      </c>
      <c r="C27" s="36" t="s">
        <v>355</v>
      </c>
      <c r="D27" s="36" t="s">
        <v>227</v>
      </c>
      <c r="E27" s="12" t="s">
        <v>356</v>
      </c>
      <c r="F27" s="104" t="s">
        <v>0</v>
      </c>
      <c r="G27" s="89">
        <v>0</v>
      </c>
      <c r="H27" s="89">
        <v>0</v>
      </c>
      <c r="I27" s="89">
        <v>0</v>
      </c>
      <c r="J27" s="89">
        <v>0</v>
      </c>
      <c r="K27" s="89">
        <v>0</v>
      </c>
      <c r="L27" s="94">
        <v>0</v>
      </c>
      <c r="M27" s="94">
        <v>0</v>
      </c>
      <c r="N27" s="94">
        <v>0</v>
      </c>
      <c r="O27" s="94">
        <v>0</v>
      </c>
      <c r="P27" s="94">
        <v>2</v>
      </c>
      <c r="Q27" s="94">
        <v>0</v>
      </c>
      <c r="R27" s="94">
        <v>0</v>
      </c>
      <c r="S27" s="67">
        <v>1</v>
      </c>
      <c r="T27" s="103">
        <v>0</v>
      </c>
      <c r="U27" s="103">
        <v>0</v>
      </c>
      <c r="V27" s="103">
        <v>0</v>
      </c>
      <c r="W27" s="103">
        <v>0</v>
      </c>
      <c r="X27" s="37" t="s">
        <v>325</v>
      </c>
      <c r="Y27" s="69"/>
    </row>
    <row r="28" spans="1:25" x14ac:dyDescent="0.25">
      <c r="B28" s="36"/>
      <c r="C28" s="36"/>
      <c r="D28" s="10" t="s">
        <v>357</v>
      </c>
      <c r="E28" s="12" t="s">
        <v>358</v>
      </c>
      <c r="F28" s="104" t="s">
        <v>0</v>
      </c>
      <c r="G28" s="89">
        <v>0</v>
      </c>
      <c r="H28" s="89">
        <v>0</v>
      </c>
      <c r="I28" s="89">
        <v>0</v>
      </c>
      <c r="J28" s="89">
        <v>0</v>
      </c>
      <c r="K28" s="89">
        <v>0</v>
      </c>
      <c r="L28" s="94">
        <v>0</v>
      </c>
      <c r="M28" s="94">
        <v>0</v>
      </c>
      <c r="N28" s="94">
        <v>0</v>
      </c>
      <c r="O28" s="94">
        <v>0</v>
      </c>
      <c r="P28" s="94">
        <v>0</v>
      </c>
      <c r="Q28" s="94">
        <v>0</v>
      </c>
      <c r="R28" s="94">
        <v>0</v>
      </c>
      <c r="S28" s="67">
        <v>0</v>
      </c>
      <c r="T28" s="103">
        <v>0</v>
      </c>
      <c r="U28" s="103">
        <v>0</v>
      </c>
      <c r="V28" s="103">
        <v>0</v>
      </c>
      <c r="W28" s="103">
        <v>0</v>
      </c>
      <c r="X28" s="37" t="s">
        <v>325</v>
      </c>
      <c r="Y28" s="69"/>
    </row>
    <row r="29" spans="1:25" x14ac:dyDescent="0.25">
      <c r="B29" s="36"/>
      <c r="C29" s="36"/>
      <c r="D29" s="10" t="s">
        <v>359</v>
      </c>
      <c r="E29" s="12" t="s">
        <v>360</v>
      </c>
      <c r="F29" s="104" t="s">
        <v>0</v>
      </c>
      <c r="G29" s="89">
        <v>0</v>
      </c>
      <c r="H29" s="89">
        <v>0</v>
      </c>
      <c r="I29" s="89">
        <v>0</v>
      </c>
      <c r="J29" s="89">
        <v>0</v>
      </c>
      <c r="K29" s="89">
        <v>0</v>
      </c>
      <c r="L29" s="94">
        <v>0</v>
      </c>
      <c r="M29" s="94">
        <v>0</v>
      </c>
      <c r="N29" s="94">
        <v>0</v>
      </c>
      <c r="O29" s="94">
        <v>0</v>
      </c>
      <c r="P29" s="94">
        <v>0</v>
      </c>
      <c r="Q29" s="94">
        <v>0</v>
      </c>
      <c r="R29" s="94">
        <v>0</v>
      </c>
      <c r="S29" s="67">
        <v>0</v>
      </c>
      <c r="T29" s="103">
        <v>0</v>
      </c>
      <c r="U29" s="103">
        <v>0</v>
      </c>
      <c r="V29" s="103">
        <v>0</v>
      </c>
      <c r="W29" s="103">
        <v>0</v>
      </c>
      <c r="X29" s="37" t="s">
        <v>325</v>
      </c>
      <c r="Y29" s="69"/>
    </row>
    <row r="30" spans="1:25" x14ac:dyDescent="0.25">
      <c r="B30" s="36"/>
      <c r="C30" s="36"/>
      <c r="D30" s="10" t="s">
        <v>361</v>
      </c>
      <c r="E30" s="12" t="s">
        <v>362</v>
      </c>
      <c r="F30" s="104" t="s">
        <v>0</v>
      </c>
      <c r="G30" s="89">
        <v>0</v>
      </c>
      <c r="H30" s="89">
        <v>0</v>
      </c>
      <c r="I30" s="89">
        <v>0</v>
      </c>
      <c r="J30" s="89">
        <v>0</v>
      </c>
      <c r="K30" s="89">
        <v>0</v>
      </c>
      <c r="L30" s="94">
        <v>0</v>
      </c>
      <c r="M30" s="94">
        <v>0</v>
      </c>
      <c r="N30" s="94">
        <v>0</v>
      </c>
      <c r="O30" s="94">
        <v>0</v>
      </c>
      <c r="P30" s="94">
        <v>0</v>
      </c>
      <c r="Q30" s="94">
        <v>0</v>
      </c>
      <c r="R30" s="94">
        <v>0</v>
      </c>
      <c r="S30" s="67">
        <v>0</v>
      </c>
      <c r="T30" s="103">
        <v>0</v>
      </c>
      <c r="U30" s="103">
        <v>0</v>
      </c>
      <c r="V30" s="103">
        <v>0</v>
      </c>
      <c r="W30" s="103">
        <v>0</v>
      </c>
      <c r="X30" s="37" t="s">
        <v>325</v>
      </c>
      <c r="Y30" s="69"/>
    </row>
    <row r="31" spans="1:25" x14ac:dyDescent="0.25">
      <c r="B31" s="36"/>
      <c r="C31" s="36"/>
      <c r="D31" s="10" t="s">
        <v>363</v>
      </c>
      <c r="E31" s="38" t="s">
        <v>364</v>
      </c>
      <c r="F31" s="104" t="s">
        <v>0</v>
      </c>
      <c r="G31" s="89">
        <v>0</v>
      </c>
      <c r="H31" s="89">
        <v>0</v>
      </c>
      <c r="I31" s="89">
        <v>0</v>
      </c>
      <c r="J31" s="89">
        <v>0</v>
      </c>
      <c r="K31" s="89">
        <v>0</v>
      </c>
      <c r="L31" s="94">
        <v>0</v>
      </c>
      <c r="M31" s="94">
        <v>0</v>
      </c>
      <c r="N31" s="94">
        <v>0</v>
      </c>
      <c r="O31" s="94">
        <v>0</v>
      </c>
      <c r="P31" s="94">
        <v>0</v>
      </c>
      <c r="Q31" s="94">
        <v>0</v>
      </c>
      <c r="R31" s="94">
        <v>0</v>
      </c>
      <c r="S31" s="67">
        <v>0</v>
      </c>
      <c r="T31" s="103">
        <v>0</v>
      </c>
      <c r="U31" s="103">
        <v>0</v>
      </c>
      <c r="V31" s="103">
        <v>0</v>
      </c>
      <c r="W31" s="103">
        <v>0</v>
      </c>
      <c r="X31" s="37" t="s">
        <v>325</v>
      </c>
      <c r="Y31" s="69"/>
    </row>
    <row r="32" spans="1:25" ht="30" x14ac:dyDescent="0.25">
      <c r="B32" s="36"/>
      <c r="C32" s="36" t="s">
        <v>365</v>
      </c>
      <c r="D32" s="10" t="s">
        <v>366</v>
      </c>
      <c r="E32" s="38" t="s">
        <v>367</v>
      </c>
      <c r="F32" s="104" t="s">
        <v>0</v>
      </c>
      <c r="G32" s="89">
        <v>0</v>
      </c>
      <c r="H32" s="89">
        <v>0</v>
      </c>
      <c r="I32" s="89">
        <v>0</v>
      </c>
      <c r="J32" s="89">
        <v>0</v>
      </c>
      <c r="K32" s="89">
        <v>0</v>
      </c>
      <c r="L32" s="94">
        <v>0</v>
      </c>
      <c r="M32" s="94">
        <v>0</v>
      </c>
      <c r="N32" s="94">
        <v>0</v>
      </c>
      <c r="O32" s="94">
        <v>0</v>
      </c>
      <c r="P32" s="94">
        <v>0</v>
      </c>
      <c r="Q32" s="94">
        <v>0</v>
      </c>
      <c r="R32" s="94">
        <v>0</v>
      </c>
      <c r="S32" s="67">
        <v>0</v>
      </c>
      <c r="T32" s="103">
        <v>0</v>
      </c>
      <c r="U32" s="103">
        <v>0</v>
      </c>
      <c r="V32" s="103">
        <v>0</v>
      </c>
      <c r="W32" s="103">
        <v>0</v>
      </c>
      <c r="X32" s="37" t="s">
        <v>325</v>
      </c>
      <c r="Y32" s="69"/>
    </row>
    <row r="33" spans="1:25" x14ac:dyDescent="0.25">
      <c r="B33" s="36"/>
      <c r="C33" s="36"/>
      <c r="D33" s="10" t="s">
        <v>368</v>
      </c>
      <c r="E33" s="38" t="s">
        <v>369</v>
      </c>
      <c r="F33" s="104" t="s">
        <v>0</v>
      </c>
      <c r="G33" s="89">
        <v>0</v>
      </c>
      <c r="H33" s="89">
        <v>0</v>
      </c>
      <c r="I33" s="89">
        <v>0</v>
      </c>
      <c r="J33" s="89">
        <v>0</v>
      </c>
      <c r="K33" s="89">
        <v>0</v>
      </c>
      <c r="L33" s="94">
        <v>0</v>
      </c>
      <c r="M33" s="94">
        <v>0</v>
      </c>
      <c r="N33" s="94">
        <v>0</v>
      </c>
      <c r="O33" s="94">
        <v>0</v>
      </c>
      <c r="P33" s="94">
        <v>0</v>
      </c>
      <c r="Q33" s="94">
        <v>0</v>
      </c>
      <c r="R33" s="94">
        <v>0</v>
      </c>
      <c r="S33" s="67">
        <v>0</v>
      </c>
      <c r="T33" s="103">
        <v>0</v>
      </c>
      <c r="U33" s="103">
        <v>0</v>
      </c>
      <c r="V33" s="103">
        <v>0</v>
      </c>
      <c r="W33" s="103">
        <v>0</v>
      </c>
      <c r="X33" s="37" t="s">
        <v>325</v>
      </c>
      <c r="Y33" s="69"/>
    </row>
    <row r="34" spans="1:25" x14ac:dyDescent="0.25">
      <c r="B34" s="36"/>
      <c r="C34" s="36"/>
      <c r="D34" s="10" t="s">
        <v>370</v>
      </c>
      <c r="E34" s="12" t="s">
        <v>371</v>
      </c>
      <c r="F34" s="104" t="s">
        <v>0</v>
      </c>
      <c r="G34" s="89">
        <v>0</v>
      </c>
      <c r="H34" s="89">
        <v>0</v>
      </c>
      <c r="I34" s="89">
        <v>0</v>
      </c>
      <c r="J34" s="89">
        <v>0</v>
      </c>
      <c r="K34" s="89">
        <v>0</v>
      </c>
      <c r="L34" s="94">
        <v>0</v>
      </c>
      <c r="M34" s="94">
        <v>0</v>
      </c>
      <c r="N34" s="94">
        <v>0</v>
      </c>
      <c r="O34" s="94">
        <v>0</v>
      </c>
      <c r="P34" s="94">
        <v>0</v>
      </c>
      <c r="Q34" s="94">
        <v>0</v>
      </c>
      <c r="R34" s="94">
        <v>0</v>
      </c>
      <c r="S34" s="67">
        <v>0</v>
      </c>
      <c r="T34" s="103">
        <v>0</v>
      </c>
      <c r="U34" s="103">
        <v>0</v>
      </c>
      <c r="V34" s="103">
        <v>0</v>
      </c>
      <c r="W34" s="103">
        <v>0</v>
      </c>
      <c r="X34" s="37" t="s">
        <v>325</v>
      </c>
      <c r="Y34" s="69"/>
    </row>
    <row r="35" spans="1:25" x14ac:dyDescent="0.25">
      <c r="B35" s="36"/>
      <c r="C35" s="36"/>
      <c r="D35" s="10" t="s">
        <v>372</v>
      </c>
      <c r="E35" s="12" t="s">
        <v>373</v>
      </c>
      <c r="F35" s="104" t="s">
        <v>0</v>
      </c>
      <c r="G35" s="89">
        <v>0</v>
      </c>
      <c r="H35" s="89">
        <v>0</v>
      </c>
      <c r="I35" s="89">
        <v>0</v>
      </c>
      <c r="J35" s="89">
        <v>0</v>
      </c>
      <c r="K35" s="89">
        <v>0</v>
      </c>
      <c r="L35" s="94">
        <v>0</v>
      </c>
      <c r="M35" s="94">
        <v>0</v>
      </c>
      <c r="N35" s="94">
        <v>0</v>
      </c>
      <c r="O35" s="94">
        <v>0</v>
      </c>
      <c r="P35" s="94">
        <v>0</v>
      </c>
      <c r="Q35" s="94">
        <v>0</v>
      </c>
      <c r="R35" s="94">
        <v>0</v>
      </c>
      <c r="S35" s="67">
        <v>0</v>
      </c>
      <c r="T35" s="103">
        <v>0</v>
      </c>
      <c r="U35" s="103">
        <v>0</v>
      </c>
      <c r="V35" s="103">
        <v>0</v>
      </c>
      <c r="W35" s="103">
        <v>0</v>
      </c>
      <c r="X35" s="37" t="s">
        <v>325</v>
      </c>
      <c r="Y35" s="69"/>
    </row>
    <row r="36" spans="1:25" x14ac:dyDescent="0.25">
      <c r="B36" s="36"/>
      <c r="C36" s="36"/>
      <c r="D36" s="10" t="s">
        <v>374</v>
      </c>
      <c r="E36" s="12" t="s">
        <v>375</v>
      </c>
      <c r="F36" s="104" t="s">
        <v>0</v>
      </c>
      <c r="G36" s="89">
        <v>0</v>
      </c>
      <c r="H36" s="89">
        <v>0</v>
      </c>
      <c r="I36" s="89">
        <v>0</v>
      </c>
      <c r="J36" s="89">
        <v>0</v>
      </c>
      <c r="K36" s="89">
        <v>0</v>
      </c>
      <c r="L36" s="94">
        <v>0</v>
      </c>
      <c r="M36" s="94">
        <v>0</v>
      </c>
      <c r="N36" s="94">
        <v>0</v>
      </c>
      <c r="O36" s="94">
        <v>0</v>
      </c>
      <c r="P36" s="94">
        <v>0</v>
      </c>
      <c r="Q36" s="94">
        <v>0</v>
      </c>
      <c r="R36" s="94">
        <v>0</v>
      </c>
      <c r="S36" s="67">
        <v>0</v>
      </c>
      <c r="T36" s="103">
        <v>0</v>
      </c>
      <c r="U36" s="103">
        <v>0</v>
      </c>
      <c r="V36" s="103">
        <v>0</v>
      </c>
      <c r="W36" s="103">
        <v>0</v>
      </c>
      <c r="X36" s="37" t="s">
        <v>325</v>
      </c>
      <c r="Y36" s="69"/>
    </row>
    <row r="37" spans="1:25" x14ac:dyDescent="0.25">
      <c r="B37" s="36"/>
      <c r="C37" s="36"/>
      <c r="D37" s="10" t="s">
        <v>376</v>
      </c>
      <c r="E37" s="12" t="s">
        <v>377</v>
      </c>
      <c r="F37" s="104" t="s">
        <v>0</v>
      </c>
      <c r="G37" s="89">
        <v>0</v>
      </c>
      <c r="H37" s="89">
        <v>0</v>
      </c>
      <c r="I37" s="89">
        <v>0</v>
      </c>
      <c r="J37" s="89">
        <v>0</v>
      </c>
      <c r="K37" s="89">
        <v>0</v>
      </c>
      <c r="L37" s="94">
        <v>0</v>
      </c>
      <c r="M37" s="94">
        <v>0</v>
      </c>
      <c r="N37" s="94">
        <v>0</v>
      </c>
      <c r="O37" s="94">
        <v>0</v>
      </c>
      <c r="P37" s="94">
        <v>0</v>
      </c>
      <c r="Q37" s="94">
        <v>0</v>
      </c>
      <c r="R37" s="94">
        <v>0</v>
      </c>
      <c r="S37" s="67">
        <v>0</v>
      </c>
      <c r="T37" s="103">
        <v>0</v>
      </c>
      <c r="U37" s="103">
        <v>0</v>
      </c>
      <c r="V37" s="103">
        <v>0</v>
      </c>
      <c r="W37" s="103">
        <v>0</v>
      </c>
      <c r="X37" s="37" t="s">
        <v>325</v>
      </c>
      <c r="Y37" s="69"/>
    </row>
    <row r="38" spans="1:25" x14ac:dyDescent="0.25">
      <c r="B38" s="36"/>
      <c r="C38" s="36"/>
      <c r="D38" s="10" t="s">
        <v>378</v>
      </c>
      <c r="E38" s="12" t="s">
        <v>379</v>
      </c>
      <c r="F38" s="104" t="s">
        <v>0</v>
      </c>
      <c r="G38" s="89">
        <v>0</v>
      </c>
      <c r="H38" s="89">
        <v>0</v>
      </c>
      <c r="I38" s="89">
        <v>0</v>
      </c>
      <c r="J38" s="89">
        <v>0</v>
      </c>
      <c r="K38" s="89">
        <v>0</v>
      </c>
      <c r="L38" s="94">
        <v>0</v>
      </c>
      <c r="M38" s="94">
        <v>0</v>
      </c>
      <c r="N38" s="94">
        <v>0</v>
      </c>
      <c r="O38" s="94">
        <v>0</v>
      </c>
      <c r="P38" s="94">
        <v>0</v>
      </c>
      <c r="Q38" s="94">
        <v>0</v>
      </c>
      <c r="R38" s="94">
        <v>0</v>
      </c>
      <c r="S38" s="67">
        <v>0</v>
      </c>
      <c r="T38" s="103">
        <v>0</v>
      </c>
      <c r="U38" s="103">
        <v>0</v>
      </c>
      <c r="V38" s="103">
        <v>0</v>
      </c>
      <c r="W38" s="103">
        <v>0</v>
      </c>
      <c r="X38" s="37" t="s">
        <v>325</v>
      </c>
      <c r="Y38" s="69"/>
    </row>
    <row r="39" spans="1:25" x14ac:dyDescent="0.25">
      <c r="B39" s="36"/>
      <c r="C39" s="36"/>
      <c r="D39" s="34" t="s">
        <v>380</v>
      </c>
      <c r="E39" s="12" t="s">
        <v>381</v>
      </c>
      <c r="F39" s="104" t="s">
        <v>0</v>
      </c>
      <c r="G39" s="89">
        <v>2</v>
      </c>
      <c r="H39" s="89">
        <v>0</v>
      </c>
      <c r="I39" s="89">
        <v>0</v>
      </c>
      <c r="J39" s="89">
        <v>0</v>
      </c>
      <c r="K39" s="89">
        <v>0</v>
      </c>
      <c r="L39" s="94">
        <v>1</v>
      </c>
      <c r="M39" s="94">
        <v>0</v>
      </c>
      <c r="N39" s="94">
        <v>0</v>
      </c>
      <c r="O39" s="94">
        <v>0</v>
      </c>
      <c r="P39" s="94">
        <v>0</v>
      </c>
      <c r="Q39" s="94">
        <v>0</v>
      </c>
      <c r="R39" s="94">
        <v>0</v>
      </c>
      <c r="S39" s="67">
        <v>1</v>
      </c>
      <c r="T39" s="103">
        <v>0</v>
      </c>
      <c r="U39" s="103">
        <v>0</v>
      </c>
      <c r="V39" s="103">
        <v>0</v>
      </c>
      <c r="W39" s="103">
        <v>0</v>
      </c>
      <c r="X39" s="37" t="s">
        <v>325</v>
      </c>
      <c r="Y39" s="69"/>
    </row>
    <row r="40" spans="1:25" x14ac:dyDescent="0.25">
      <c r="B40" s="36"/>
      <c r="C40" s="36" t="s">
        <v>382</v>
      </c>
      <c r="D40" s="10" t="s">
        <v>383</v>
      </c>
      <c r="E40" s="10" t="s">
        <v>384</v>
      </c>
      <c r="F40" s="104" t="s">
        <v>0</v>
      </c>
      <c r="G40" s="89">
        <v>0</v>
      </c>
      <c r="H40" s="89">
        <v>0</v>
      </c>
      <c r="I40" s="89">
        <v>0</v>
      </c>
      <c r="J40" s="89">
        <v>0</v>
      </c>
      <c r="K40" s="89">
        <v>0</v>
      </c>
      <c r="L40" s="94">
        <v>0</v>
      </c>
      <c r="M40" s="94">
        <v>0</v>
      </c>
      <c r="N40" s="94">
        <v>0</v>
      </c>
      <c r="O40" s="94">
        <v>0</v>
      </c>
      <c r="P40" s="94">
        <v>0</v>
      </c>
      <c r="Q40" s="94">
        <v>0</v>
      </c>
      <c r="R40" s="94">
        <v>0</v>
      </c>
      <c r="S40" s="67">
        <v>0</v>
      </c>
      <c r="T40" s="103">
        <v>0</v>
      </c>
      <c r="U40" s="103">
        <v>0</v>
      </c>
      <c r="V40" s="103">
        <v>0</v>
      </c>
      <c r="W40" s="103">
        <v>0</v>
      </c>
      <c r="X40" s="37" t="s">
        <v>325</v>
      </c>
      <c r="Y40" s="69"/>
    </row>
    <row r="41" spans="1:25" x14ac:dyDescent="0.25">
      <c r="B41" s="36"/>
      <c r="C41" s="36" t="s">
        <v>385</v>
      </c>
      <c r="D41" s="10" t="s">
        <v>386</v>
      </c>
      <c r="E41" s="36" t="s">
        <v>387</v>
      </c>
      <c r="F41" s="104" t="s">
        <v>0</v>
      </c>
      <c r="G41" s="89">
        <v>0</v>
      </c>
      <c r="H41" s="89">
        <v>0</v>
      </c>
      <c r="I41" s="89">
        <v>0</v>
      </c>
      <c r="J41" s="89">
        <v>0</v>
      </c>
      <c r="K41" s="89">
        <v>0</v>
      </c>
      <c r="L41" s="94">
        <v>0</v>
      </c>
      <c r="M41" s="94">
        <v>0</v>
      </c>
      <c r="N41" s="94">
        <v>0</v>
      </c>
      <c r="O41" s="94">
        <v>0</v>
      </c>
      <c r="P41" s="94">
        <v>0</v>
      </c>
      <c r="Q41" s="94">
        <v>0</v>
      </c>
      <c r="R41" s="94">
        <v>0</v>
      </c>
      <c r="S41" s="67">
        <v>0</v>
      </c>
      <c r="T41" s="103">
        <v>0</v>
      </c>
      <c r="U41" s="103">
        <v>0</v>
      </c>
      <c r="V41" s="103">
        <v>0</v>
      </c>
      <c r="W41" s="103">
        <v>0</v>
      </c>
      <c r="X41" s="37" t="s">
        <v>325</v>
      </c>
      <c r="Y41" s="69"/>
    </row>
    <row r="42" spans="1:25" x14ac:dyDescent="0.25">
      <c r="B42" s="36"/>
      <c r="C42" s="36" t="s">
        <v>388</v>
      </c>
      <c r="D42" s="10" t="s">
        <v>389</v>
      </c>
      <c r="E42" s="10" t="s">
        <v>347</v>
      </c>
      <c r="F42" s="104" t="s">
        <v>0</v>
      </c>
      <c r="G42" s="89">
        <v>0</v>
      </c>
      <c r="H42" s="89">
        <v>0</v>
      </c>
      <c r="I42" s="89">
        <v>0</v>
      </c>
      <c r="J42" s="89">
        <v>0</v>
      </c>
      <c r="K42" s="89">
        <v>0</v>
      </c>
      <c r="L42" s="94">
        <v>0</v>
      </c>
      <c r="M42" s="94">
        <v>0</v>
      </c>
      <c r="N42" s="94">
        <v>0</v>
      </c>
      <c r="O42" s="94">
        <v>0</v>
      </c>
      <c r="P42" s="94">
        <v>0</v>
      </c>
      <c r="Q42" s="94">
        <v>0</v>
      </c>
      <c r="R42" s="94">
        <v>0</v>
      </c>
      <c r="S42" s="67">
        <v>0</v>
      </c>
      <c r="T42" s="103">
        <v>0</v>
      </c>
      <c r="U42" s="103">
        <v>0</v>
      </c>
      <c r="V42" s="103">
        <v>0</v>
      </c>
      <c r="W42" s="103">
        <v>0</v>
      </c>
      <c r="X42" s="37" t="s">
        <v>325</v>
      </c>
      <c r="Y42" s="69"/>
    </row>
    <row r="43" spans="1:25" x14ac:dyDescent="0.25">
      <c r="B43" s="36"/>
      <c r="C43" s="36" t="s">
        <v>390</v>
      </c>
      <c r="D43" s="10" t="s">
        <v>391</v>
      </c>
      <c r="E43" s="10" t="s">
        <v>392</v>
      </c>
      <c r="F43" s="104" t="s">
        <v>0</v>
      </c>
      <c r="G43" s="89">
        <v>0</v>
      </c>
      <c r="H43" s="89">
        <v>0</v>
      </c>
      <c r="I43" s="89">
        <v>0</v>
      </c>
      <c r="J43" s="89">
        <v>0</v>
      </c>
      <c r="K43" s="89">
        <v>0</v>
      </c>
      <c r="L43" s="94">
        <v>0</v>
      </c>
      <c r="M43" s="94">
        <v>0</v>
      </c>
      <c r="N43" s="94">
        <v>0</v>
      </c>
      <c r="O43" s="94">
        <v>0</v>
      </c>
      <c r="P43" s="94">
        <v>0</v>
      </c>
      <c r="Q43" s="94">
        <v>0</v>
      </c>
      <c r="R43" s="94">
        <v>0</v>
      </c>
      <c r="S43" s="67">
        <v>0</v>
      </c>
      <c r="T43" s="103">
        <v>0</v>
      </c>
      <c r="U43" s="103">
        <v>0</v>
      </c>
      <c r="V43" s="103">
        <v>0</v>
      </c>
      <c r="W43" s="103">
        <v>0</v>
      </c>
      <c r="X43" s="37" t="s">
        <v>325</v>
      </c>
      <c r="Y43" s="69"/>
    </row>
    <row r="44" spans="1:25" x14ac:dyDescent="0.25">
      <c r="B44" s="36"/>
      <c r="C44" s="36" t="s">
        <v>393</v>
      </c>
      <c r="D44" s="10" t="s">
        <v>394</v>
      </c>
      <c r="E44" s="10" t="s">
        <v>395</v>
      </c>
      <c r="F44" s="104" t="s">
        <v>0</v>
      </c>
      <c r="G44" s="89">
        <v>0</v>
      </c>
      <c r="H44" s="89">
        <v>0</v>
      </c>
      <c r="I44" s="89">
        <v>1</v>
      </c>
      <c r="J44" s="89">
        <v>0</v>
      </c>
      <c r="K44" s="89">
        <v>0</v>
      </c>
      <c r="L44" s="94">
        <v>0</v>
      </c>
      <c r="M44" s="94">
        <v>0</v>
      </c>
      <c r="N44" s="94">
        <v>0</v>
      </c>
      <c r="O44" s="94">
        <v>0</v>
      </c>
      <c r="P44" s="94">
        <v>0</v>
      </c>
      <c r="Q44" s="94">
        <v>0</v>
      </c>
      <c r="R44" s="94">
        <v>0</v>
      </c>
      <c r="S44" s="67">
        <v>0</v>
      </c>
      <c r="T44" s="103">
        <v>0</v>
      </c>
      <c r="U44" s="103">
        <v>0</v>
      </c>
      <c r="V44" s="103">
        <v>0</v>
      </c>
      <c r="W44" s="103">
        <v>0</v>
      </c>
      <c r="X44" s="37" t="s">
        <v>325</v>
      </c>
      <c r="Y44" s="69"/>
    </row>
    <row r="45" spans="1:25" x14ac:dyDescent="0.25">
      <c r="B45" s="36"/>
      <c r="C45" s="36" t="s">
        <v>396</v>
      </c>
      <c r="D45" s="10" t="s">
        <v>397</v>
      </c>
      <c r="E45" s="10" t="s">
        <v>398</v>
      </c>
      <c r="F45" s="104" t="s">
        <v>0</v>
      </c>
      <c r="G45" s="89">
        <v>0</v>
      </c>
      <c r="H45" s="89">
        <v>0</v>
      </c>
      <c r="I45" s="89">
        <v>1</v>
      </c>
      <c r="J45" s="89">
        <v>0</v>
      </c>
      <c r="K45" s="89">
        <v>0</v>
      </c>
      <c r="L45" s="94">
        <v>0</v>
      </c>
      <c r="M45" s="94">
        <v>0</v>
      </c>
      <c r="N45" s="94">
        <v>0</v>
      </c>
      <c r="O45" s="94">
        <v>1</v>
      </c>
      <c r="P45" s="94">
        <v>0</v>
      </c>
      <c r="Q45" s="94">
        <v>0</v>
      </c>
      <c r="R45" s="94">
        <v>0</v>
      </c>
      <c r="S45" s="67">
        <v>0</v>
      </c>
      <c r="T45" s="103">
        <v>0</v>
      </c>
      <c r="U45" s="103">
        <v>0</v>
      </c>
      <c r="V45" s="103">
        <v>0</v>
      </c>
      <c r="W45" s="103">
        <v>0</v>
      </c>
      <c r="X45" s="37" t="s">
        <v>325</v>
      </c>
      <c r="Y45" s="69"/>
    </row>
    <row r="46" spans="1:25" x14ac:dyDescent="0.25">
      <c r="A46" s="8" t="s">
        <v>321</v>
      </c>
      <c r="B46" s="36" t="s">
        <v>399</v>
      </c>
      <c r="C46" s="36" t="s">
        <v>400</v>
      </c>
      <c r="D46" s="36" t="s">
        <v>401</v>
      </c>
      <c r="E46" s="12" t="s">
        <v>324</v>
      </c>
      <c r="F46" s="104" t="s">
        <v>0</v>
      </c>
      <c r="G46" s="89">
        <v>100</v>
      </c>
      <c r="H46" s="89">
        <v>96</v>
      </c>
      <c r="I46" s="89">
        <v>126</v>
      </c>
      <c r="J46" s="89">
        <v>55</v>
      </c>
      <c r="K46" s="89">
        <v>128</v>
      </c>
      <c r="L46" s="94">
        <v>36</v>
      </c>
      <c r="M46" s="94">
        <v>18</v>
      </c>
      <c r="N46" s="94">
        <v>0</v>
      </c>
      <c r="O46" s="94">
        <v>16</v>
      </c>
      <c r="P46" s="94">
        <v>38</v>
      </c>
      <c r="Q46" s="94">
        <v>9</v>
      </c>
      <c r="R46" s="94">
        <v>0</v>
      </c>
      <c r="S46" s="67">
        <v>68</v>
      </c>
      <c r="T46" s="103">
        <v>46</v>
      </c>
      <c r="U46" s="103">
        <v>16</v>
      </c>
      <c r="V46" s="103">
        <v>0</v>
      </c>
      <c r="W46" s="103">
        <v>33</v>
      </c>
      <c r="X46" s="37" t="s">
        <v>325</v>
      </c>
      <c r="Y46" s="69"/>
    </row>
    <row r="47" spans="1:25" x14ac:dyDescent="0.25">
      <c r="B47" s="36"/>
      <c r="C47" s="36"/>
      <c r="D47" s="10" t="s">
        <v>402</v>
      </c>
      <c r="E47" s="12" t="s">
        <v>326</v>
      </c>
      <c r="F47" s="104" t="s">
        <v>0</v>
      </c>
      <c r="G47" s="89">
        <v>22</v>
      </c>
      <c r="H47" s="89">
        <v>14</v>
      </c>
      <c r="I47" s="89">
        <v>16</v>
      </c>
      <c r="J47" s="89">
        <v>19</v>
      </c>
      <c r="K47" s="89">
        <v>26</v>
      </c>
      <c r="L47" s="94">
        <v>12</v>
      </c>
      <c r="M47" s="94">
        <v>8</v>
      </c>
      <c r="N47" s="94">
        <v>0</v>
      </c>
      <c r="O47" s="94">
        <v>12</v>
      </c>
      <c r="P47" s="94">
        <v>7</v>
      </c>
      <c r="Q47" s="94">
        <v>7</v>
      </c>
      <c r="R47" s="94">
        <v>0</v>
      </c>
      <c r="S47" s="67">
        <v>10</v>
      </c>
      <c r="T47" s="103">
        <v>7</v>
      </c>
      <c r="U47" s="103">
        <v>8</v>
      </c>
      <c r="V47" s="103">
        <v>0</v>
      </c>
      <c r="W47" s="103">
        <v>7</v>
      </c>
      <c r="X47" s="37" t="s">
        <v>325</v>
      </c>
      <c r="Y47" s="69"/>
    </row>
    <row r="48" spans="1:25" x14ac:dyDescent="0.25">
      <c r="B48" s="36"/>
      <c r="C48" s="36"/>
      <c r="D48" s="10" t="s">
        <v>403</v>
      </c>
      <c r="E48" s="12" t="s">
        <v>327</v>
      </c>
      <c r="F48" s="104" t="s">
        <v>0</v>
      </c>
      <c r="G48" s="89">
        <v>1</v>
      </c>
      <c r="H48" s="89">
        <v>0</v>
      </c>
      <c r="I48" s="89">
        <v>0</v>
      </c>
      <c r="J48" s="89">
        <v>0</v>
      </c>
      <c r="K48" s="89">
        <v>0</v>
      </c>
      <c r="L48" s="94">
        <v>0</v>
      </c>
      <c r="M48" s="94">
        <v>0</v>
      </c>
      <c r="N48" s="94">
        <v>0</v>
      </c>
      <c r="O48" s="94">
        <v>0</v>
      </c>
      <c r="P48" s="94">
        <v>0</v>
      </c>
      <c r="Q48" s="94">
        <v>0</v>
      </c>
      <c r="R48" s="94">
        <v>0</v>
      </c>
      <c r="S48" s="67"/>
      <c r="T48" s="103">
        <v>0</v>
      </c>
      <c r="U48" s="103">
        <v>0</v>
      </c>
      <c r="V48" s="103">
        <v>0</v>
      </c>
      <c r="W48" s="103">
        <v>0</v>
      </c>
      <c r="X48" s="37" t="s">
        <v>325</v>
      </c>
      <c r="Y48" s="69"/>
    </row>
    <row r="49" spans="2:25" x14ac:dyDescent="0.25">
      <c r="B49" s="36"/>
      <c r="C49" s="36"/>
      <c r="D49" s="10" t="s">
        <v>404</v>
      </c>
      <c r="E49" s="12" t="s">
        <v>328</v>
      </c>
      <c r="F49" s="104" t="s">
        <v>0</v>
      </c>
      <c r="G49" s="89">
        <v>7</v>
      </c>
      <c r="H49" s="89">
        <v>4</v>
      </c>
      <c r="I49" s="89">
        <v>6</v>
      </c>
      <c r="J49" s="89">
        <v>6</v>
      </c>
      <c r="K49" s="89">
        <v>4</v>
      </c>
      <c r="L49" s="94">
        <v>2</v>
      </c>
      <c r="M49" s="94">
        <v>2</v>
      </c>
      <c r="N49" s="94">
        <v>0</v>
      </c>
      <c r="O49" s="94">
        <v>3</v>
      </c>
      <c r="P49" s="94">
        <v>6</v>
      </c>
      <c r="Q49" s="94">
        <v>1</v>
      </c>
      <c r="R49" s="94">
        <v>0</v>
      </c>
      <c r="S49" s="67">
        <v>3</v>
      </c>
      <c r="T49" s="103">
        <v>1</v>
      </c>
      <c r="U49" s="103">
        <v>2</v>
      </c>
      <c r="V49" s="103">
        <v>0</v>
      </c>
      <c r="W49" s="103">
        <v>2</v>
      </c>
      <c r="X49" s="37" t="s">
        <v>325</v>
      </c>
      <c r="Y49" s="69"/>
    </row>
    <row r="50" spans="2:25" x14ac:dyDescent="0.25">
      <c r="B50" s="36"/>
      <c r="C50" s="36"/>
      <c r="D50" s="10" t="s">
        <v>405</v>
      </c>
      <c r="E50" s="38" t="s">
        <v>329</v>
      </c>
      <c r="F50" s="104" t="s">
        <v>0</v>
      </c>
      <c r="G50" s="89">
        <v>3</v>
      </c>
      <c r="H50" s="89">
        <v>6</v>
      </c>
      <c r="I50" s="89">
        <v>5</v>
      </c>
      <c r="J50" s="89">
        <v>3</v>
      </c>
      <c r="K50" s="89">
        <v>5</v>
      </c>
      <c r="L50" s="94">
        <v>2</v>
      </c>
      <c r="M50" s="94">
        <v>2</v>
      </c>
      <c r="N50" s="94">
        <v>0</v>
      </c>
      <c r="O50" s="94">
        <v>1</v>
      </c>
      <c r="P50" s="94">
        <v>3</v>
      </c>
      <c r="Q50" s="94">
        <v>1</v>
      </c>
      <c r="R50" s="94">
        <v>0</v>
      </c>
      <c r="S50" s="67">
        <v>3</v>
      </c>
      <c r="T50" s="103">
        <v>1</v>
      </c>
      <c r="U50" s="103">
        <v>2</v>
      </c>
      <c r="V50" s="103">
        <v>0</v>
      </c>
      <c r="W50" s="103">
        <v>2</v>
      </c>
      <c r="X50" s="37" t="s">
        <v>325</v>
      </c>
      <c r="Y50" s="69"/>
    </row>
    <row r="51" spans="2:25" x14ac:dyDescent="0.25">
      <c r="B51" s="36"/>
      <c r="C51" s="36" t="s">
        <v>406</v>
      </c>
      <c r="D51" s="10" t="s">
        <v>407</v>
      </c>
      <c r="E51" s="38" t="s">
        <v>408</v>
      </c>
      <c r="F51" s="104" t="s">
        <v>0</v>
      </c>
      <c r="G51" s="89">
        <v>0</v>
      </c>
      <c r="H51" s="89">
        <v>0</v>
      </c>
      <c r="I51" s="89">
        <v>0</v>
      </c>
      <c r="J51" s="89">
        <v>0</v>
      </c>
      <c r="K51" s="89">
        <v>0</v>
      </c>
      <c r="L51" s="94">
        <v>0</v>
      </c>
      <c r="M51" s="94">
        <v>0</v>
      </c>
      <c r="N51" s="94">
        <v>0</v>
      </c>
      <c r="O51" s="94">
        <v>0</v>
      </c>
      <c r="P51" s="94">
        <v>0</v>
      </c>
      <c r="Q51" s="94">
        <v>0</v>
      </c>
      <c r="R51" s="94">
        <v>0</v>
      </c>
      <c r="S51" s="67">
        <v>0</v>
      </c>
      <c r="T51" s="103">
        <v>0</v>
      </c>
      <c r="U51" s="103">
        <v>0</v>
      </c>
      <c r="V51" s="103">
        <v>0</v>
      </c>
      <c r="W51" s="103">
        <v>0</v>
      </c>
      <c r="X51" s="37" t="s">
        <v>325</v>
      </c>
      <c r="Y51" s="69"/>
    </row>
    <row r="52" spans="2:25" x14ac:dyDescent="0.25">
      <c r="B52" s="36"/>
      <c r="C52" s="36"/>
      <c r="D52" s="10" t="s">
        <v>409</v>
      </c>
      <c r="E52" s="38" t="s">
        <v>410</v>
      </c>
      <c r="F52" s="104" t="s">
        <v>0</v>
      </c>
      <c r="G52" s="89">
        <v>34</v>
      </c>
      <c r="H52" s="89">
        <v>22</v>
      </c>
      <c r="I52" s="89">
        <v>31</v>
      </c>
      <c r="J52" s="89">
        <v>22</v>
      </c>
      <c r="K52" s="89">
        <v>18</v>
      </c>
      <c r="L52" s="94">
        <v>9</v>
      </c>
      <c r="M52" s="94">
        <v>8</v>
      </c>
      <c r="N52" s="94">
        <v>0</v>
      </c>
      <c r="O52" s="94">
        <v>9</v>
      </c>
      <c r="P52" s="94">
        <v>10</v>
      </c>
      <c r="Q52" s="94">
        <v>3</v>
      </c>
      <c r="R52" s="94">
        <v>0</v>
      </c>
      <c r="S52" s="67">
        <v>11</v>
      </c>
      <c r="T52" s="103">
        <v>10</v>
      </c>
      <c r="U52" s="103">
        <v>5</v>
      </c>
      <c r="V52" s="103">
        <v>0</v>
      </c>
      <c r="W52" s="103">
        <v>12</v>
      </c>
      <c r="X52" s="37" t="s">
        <v>325</v>
      </c>
      <c r="Y52" s="69"/>
    </row>
    <row r="53" spans="2:25" x14ac:dyDescent="0.25">
      <c r="B53" s="36"/>
      <c r="C53" s="36"/>
      <c r="D53" s="10" t="s">
        <v>411</v>
      </c>
      <c r="E53" s="12" t="s">
        <v>412</v>
      </c>
      <c r="F53" s="104" t="s">
        <v>0</v>
      </c>
      <c r="G53" s="89">
        <v>87</v>
      </c>
      <c r="H53" s="89">
        <v>102</v>
      </c>
      <c r="I53" s="89">
        <v>101</v>
      </c>
      <c r="J53" s="89">
        <v>93</v>
      </c>
      <c r="K53" s="89">
        <v>74</v>
      </c>
      <c r="L53" s="94">
        <v>26</v>
      </c>
      <c r="M53" s="94">
        <v>20</v>
      </c>
      <c r="N53" s="94">
        <v>0</v>
      </c>
      <c r="O53" s="94">
        <v>32</v>
      </c>
      <c r="P53" s="94">
        <v>39</v>
      </c>
      <c r="Q53" s="94">
        <v>14</v>
      </c>
      <c r="R53" s="94">
        <v>0</v>
      </c>
      <c r="S53" s="67">
        <v>48</v>
      </c>
      <c r="T53" s="103">
        <v>33</v>
      </c>
      <c r="U53" s="103">
        <v>21</v>
      </c>
      <c r="V53" s="103">
        <v>0</v>
      </c>
      <c r="W53" s="103">
        <v>35</v>
      </c>
      <c r="X53" s="37" t="s">
        <v>325</v>
      </c>
      <c r="Y53" s="69"/>
    </row>
    <row r="54" spans="2:25" x14ac:dyDescent="0.25">
      <c r="B54" s="36"/>
      <c r="C54" s="36"/>
      <c r="D54" s="10" t="s">
        <v>413</v>
      </c>
      <c r="E54" s="12" t="s">
        <v>335</v>
      </c>
      <c r="F54" s="104" t="s">
        <v>0</v>
      </c>
      <c r="G54" s="89">
        <v>5</v>
      </c>
      <c r="H54" s="89">
        <v>11</v>
      </c>
      <c r="I54" s="89">
        <v>10</v>
      </c>
      <c r="J54" s="89">
        <v>10</v>
      </c>
      <c r="K54" s="89">
        <v>3</v>
      </c>
      <c r="L54" s="94">
        <v>2</v>
      </c>
      <c r="M54" s="94">
        <v>2</v>
      </c>
      <c r="N54" s="94">
        <v>0</v>
      </c>
      <c r="O54" s="94">
        <v>2</v>
      </c>
      <c r="P54" s="94">
        <v>2</v>
      </c>
      <c r="Q54" s="94">
        <v>1</v>
      </c>
      <c r="R54" s="94">
        <v>0</v>
      </c>
      <c r="S54" s="67">
        <v>13</v>
      </c>
      <c r="T54" s="103">
        <v>3</v>
      </c>
      <c r="U54" s="103">
        <v>2</v>
      </c>
      <c r="V54" s="103">
        <v>0</v>
      </c>
      <c r="W54" s="103">
        <v>3</v>
      </c>
      <c r="X54" s="37" t="s">
        <v>325</v>
      </c>
      <c r="Y54" s="69"/>
    </row>
    <row r="55" spans="2:25" x14ac:dyDescent="0.25">
      <c r="B55" s="36"/>
      <c r="C55" s="36"/>
      <c r="D55" s="10" t="s">
        <v>414</v>
      </c>
      <c r="E55" s="12" t="s">
        <v>415</v>
      </c>
      <c r="F55" s="104" t="s">
        <v>0</v>
      </c>
      <c r="G55" s="89">
        <v>0</v>
      </c>
      <c r="H55" s="89">
        <v>1</v>
      </c>
      <c r="I55" s="89">
        <v>0</v>
      </c>
      <c r="J55" s="89">
        <v>0</v>
      </c>
      <c r="K55" s="89">
        <v>0</v>
      </c>
      <c r="L55" s="94">
        <v>0</v>
      </c>
      <c r="M55" s="94">
        <v>0</v>
      </c>
      <c r="N55" s="94">
        <v>0</v>
      </c>
      <c r="O55" s="94">
        <v>0</v>
      </c>
      <c r="P55" s="94">
        <v>0</v>
      </c>
      <c r="Q55" s="94">
        <v>0</v>
      </c>
      <c r="R55" s="94">
        <v>0</v>
      </c>
      <c r="S55" s="67">
        <v>0</v>
      </c>
      <c r="T55" s="103">
        <v>0</v>
      </c>
      <c r="U55" s="103">
        <v>0</v>
      </c>
      <c r="V55" s="103">
        <v>0</v>
      </c>
      <c r="W55" s="103">
        <v>0</v>
      </c>
      <c r="X55" s="37" t="s">
        <v>325</v>
      </c>
      <c r="Y55" s="69"/>
    </row>
    <row r="56" spans="2:25" x14ac:dyDescent="0.25">
      <c r="B56" s="36"/>
      <c r="C56" s="36"/>
      <c r="D56" s="10" t="s">
        <v>416</v>
      </c>
      <c r="E56" s="12" t="s">
        <v>417</v>
      </c>
      <c r="F56" s="104" t="s">
        <v>0</v>
      </c>
      <c r="G56" s="89">
        <v>2</v>
      </c>
      <c r="H56" s="89">
        <v>1</v>
      </c>
      <c r="I56" s="89">
        <v>1</v>
      </c>
      <c r="J56" s="89">
        <v>0</v>
      </c>
      <c r="K56" s="89">
        <v>2</v>
      </c>
      <c r="L56" s="94">
        <v>0</v>
      </c>
      <c r="M56" s="94">
        <v>1</v>
      </c>
      <c r="N56" s="94">
        <v>0</v>
      </c>
      <c r="O56" s="94">
        <v>1</v>
      </c>
      <c r="P56" s="94">
        <v>1</v>
      </c>
      <c r="Q56" s="94">
        <v>0</v>
      </c>
      <c r="R56" s="94">
        <v>0</v>
      </c>
      <c r="S56" s="67">
        <v>0</v>
      </c>
      <c r="T56" s="103">
        <v>1</v>
      </c>
      <c r="U56" s="103">
        <v>0</v>
      </c>
      <c r="V56" s="103">
        <v>0</v>
      </c>
      <c r="W56" s="103">
        <v>1</v>
      </c>
      <c r="X56" s="37" t="s">
        <v>325</v>
      </c>
      <c r="Y56" s="69"/>
    </row>
    <row r="57" spans="2:25" x14ac:dyDescent="0.25">
      <c r="B57" s="36"/>
      <c r="C57" s="36"/>
      <c r="D57" s="10" t="s">
        <v>418</v>
      </c>
      <c r="E57" s="12" t="s">
        <v>419</v>
      </c>
      <c r="F57" s="104" t="s">
        <v>0</v>
      </c>
      <c r="G57" s="89">
        <v>3</v>
      </c>
      <c r="H57" s="89">
        <v>3</v>
      </c>
      <c r="I57" s="89">
        <v>0</v>
      </c>
      <c r="J57" s="89">
        <v>6</v>
      </c>
      <c r="K57" s="89">
        <v>3</v>
      </c>
      <c r="L57" s="94">
        <v>1</v>
      </c>
      <c r="M57" s="94">
        <v>0</v>
      </c>
      <c r="N57" s="94">
        <v>0</v>
      </c>
      <c r="O57" s="94">
        <v>1</v>
      </c>
      <c r="P57" s="94">
        <v>1</v>
      </c>
      <c r="Q57" s="94">
        <v>2</v>
      </c>
      <c r="R57" s="94">
        <v>0</v>
      </c>
      <c r="S57" s="67">
        <v>3</v>
      </c>
      <c r="T57" s="103">
        <v>1</v>
      </c>
      <c r="U57" s="103">
        <v>1</v>
      </c>
      <c r="V57" s="103">
        <v>0</v>
      </c>
      <c r="W57" s="103">
        <v>2</v>
      </c>
      <c r="X57" s="37" t="s">
        <v>325</v>
      </c>
      <c r="Y57" s="69"/>
    </row>
    <row r="58" spans="2:25" x14ac:dyDescent="0.25">
      <c r="B58" s="36"/>
      <c r="C58" s="36"/>
      <c r="D58" s="10" t="s">
        <v>420</v>
      </c>
      <c r="E58" s="12" t="s">
        <v>333</v>
      </c>
      <c r="F58" s="104" t="s">
        <v>0</v>
      </c>
      <c r="G58" s="89">
        <v>1</v>
      </c>
      <c r="H58" s="89">
        <v>2</v>
      </c>
      <c r="I58" s="89">
        <v>3</v>
      </c>
      <c r="J58" s="89">
        <v>2</v>
      </c>
      <c r="K58" s="89">
        <v>5</v>
      </c>
      <c r="L58" s="94">
        <v>2</v>
      </c>
      <c r="M58" s="94">
        <v>0</v>
      </c>
      <c r="N58" s="94">
        <v>0</v>
      </c>
      <c r="O58" s="94">
        <v>1</v>
      </c>
      <c r="P58" s="94">
        <v>1</v>
      </c>
      <c r="Q58" s="94">
        <v>4</v>
      </c>
      <c r="R58" s="94">
        <v>0</v>
      </c>
      <c r="S58" s="67">
        <v>1</v>
      </c>
      <c r="T58" s="103">
        <v>2</v>
      </c>
      <c r="U58" s="103">
        <v>1</v>
      </c>
      <c r="V58" s="103">
        <v>0</v>
      </c>
      <c r="W58" s="103">
        <v>0</v>
      </c>
      <c r="X58" s="37" t="s">
        <v>325</v>
      </c>
      <c r="Y58" s="69"/>
    </row>
    <row r="59" spans="2:25" x14ac:dyDescent="0.25">
      <c r="B59" s="36"/>
      <c r="C59" s="36"/>
      <c r="D59" s="34" t="s">
        <v>421</v>
      </c>
      <c r="E59" s="12" t="s">
        <v>422</v>
      </c>
      <c r="F59" s="104" t="s">
        <v>0</v>
      </c>
      <c r="G59" s="89">
        <v>0</v>
      </c>
      <c r="H59" s="89">
        <v>0</v>
      </c>
      <c r="I59" s="89">
        <v>0</v>
      </c>
      <c r="J59" s="89">
        <v>1</v>
      </c>
      <c r="K59" s="89">
        <v>0</v>
      </c>
      <c r="L59" s="94">
        <v>0</v>
      </c>
      <c r="M59" s="94">
        <v>0</v>
      </c>
      <c r="N59" s="94">
        <v>0</v>
      </c>
      <c r="O59" s="94">
        <v>0</v>
      </c>
      <c r="P59" s="94">
        <v>0</v>
      </c>
      <c r="Q59" s="94">
        <v>0</v>
      </c>
      <c r="R59" s="94">
        <v>0</v>
      </c>
      <c r="S59" s="67">
        <v>0</v>
      </c>
      <c r="T59" s="103">
        <v>0</v>
      </c>
      <c r="U59" s="103">
        <v>0</v>
      </c>
      <c r="V59" s="103">
        <v>0</v>
      </c>
      <c r="W59" s="103">
        <v>0</v>
      </c>
      <c r="X59" s="37" t="s">
        <v>325</v>
      </c>
      <c r="Y59" s="69"/>
    </row>
    <row r="60" spans="2:25" x14ac:dyDescent="0.25">
      <c r="B60" s="36"/>
      <c r="C60" s="36"/>
      <c r="D60" s="10" t="s">
        <v>423</v>
      </c>
      <c r="E60" s="12" t="s">
        <v>424</v>
      </c>
      <c r="F60" s="104" t="s">
        <v>0</v>
      </c>
      <c r="G60" s="89">
        <v>0</v>
      </c>
      <c r="H60" s="89">
        <v>0</v>
      </c>
      <c r="I60" s="89">
        <v>0</v>
      </c>
      <c r="J60" s="89">
        <v>0</v>
      </c>
      <c r="K60" s="89">
        <v>0</v>
      </c>
      <c r="L60" s="94">
        <v>0</v>
      </c>
      <c r="M60" s="94">
        <v>0</v>
      </c>
      <c r="N60" s="94">
        <v>0</v>
      </c>
      <c r="O60" s="94">
        <v>0</v>
      </c>
      <c r="P60" s="94">
        <v>0</v>
      </c>
      <c r="Q60" s="94">
        <v>0</v>
      </c>
      <c r="R60" s="94">
        <v>0</v>
      </c>
      <c r="S60" s="67">
        <v>0</v>
      </c>
      <c r="T60" s="103">
        <v>0</v>
      </c>
      <c r="U60" s="103">
        <v>0</v>
      </c>
      <c r="V60" s="103">
        <v>0</v>
      </c>
      <c r="W60" s="103">
        <v>0</v>
      </c>
      <c r="X60" s="37" t="s">
        <v>325</v>
      </c>
      <c r="Y60" s="69"/>
    </row>
    <row r="61" spans="2:25" x14ac:dyDescent="0.25">
      <c r="B61" s="36"/>
      <c r="C61" s="36"/>
      <c r="D61" s="10" t="s">
        <v>425</v>
      </c>
      <c r="E61" s="12" t="s">
        <v>426</v>
      </c>
      <c r="F61" s="104" t="s">
        <v>0</v>
      </c>
      <c r="G61" s="89">
        <v>0</v>
      </c>
      <c r="H61" s="89">
        <v>0</v>
      </c>
      <c r="I61" s="89">
        <v>0</v>
      </c>
      <c r="J61" s="89">
        <v>0</v>
      </c>
      <c r="K61" s="89">
        <v>0</v>
      </c>
      <c r="L61" s="94">
        <v>0</v>
      </c>
      <c r="M61" s="94">
        <v>0</v>
      </c>
      <c r="N61" s="94">
        <v>0</v>
      </c>
      <c r="O61" s="94">
        <v>0</v>
      </c>
      <c r="P61" s="94">
        <v>0</v>
      </c>
      <c r="Q61" s="94">
        <v>0</v>
      </c>
      <c r="R61" s="94">
        <v>0</v>
      </c>
      <c r="S61" s="67">
        <v>0</v>
      </c>
      <c r="T61" s="103">
        <v>0</v>
      </c>
      <c r="U61" s="103">
        <v>0</v>
      </c>
      <c r="V61" s="103">
        <v>0</v>
      </c>
      <c r="W61" s="103">
        <v>0</v>
      </c>
      <c r="X61" s="37" t="s">
        <v>325</v>
      </c>
      <c r="Y61" s="69"/>
    </row>
    <row r="62" spans="2:25" x14ac:dyDescent="0.25">
      <c r="B62" s="36"/>
      <c r="C62" s="36"/>
      <c r="D62" s="10" t="s">
        <v>427</v>
      </c>
      <c r="E62" s="12" t="s">
        <v>428</v>
      </c>
      <c r="F62" s="104" t="s">
        <v>0</v>
      </c>
      <c r="G62" s="89">
        <v>0</v>
      </c>
      <c r="H62" s="89">
        <v>1</v>
      </c>
      <c r="I62" s="89">
        <v>0</v>
      </c>
      <c r="J62" s="89">
        <v>0</v>
      </c>
      <c r="K62" s="89">
        <v>0</v>
      </c>
      <c r="L62" s="94">
        <v>0</v>
      </c>
      <c r="M62" s="94">
        <v>0</v>
      </c>
      <c r="N62" s="94">
        <v>0</v>
      </c>
      <c r="O62" s="94">
        <v>0</v>
      </c>
      <c r="P62" s="94">
        <v>0</v>
      </c>
      <c r="Q62" s="94">
        <v>0</v>
      </c>
      <c r="R62" s="94">
        <v>0</v>
      </c>
      <c r="S62" s="67">
        <v>0</v>
      </c>
      <c r="T62" s="103">
        <v>0</v>
      </c>
      <c r="U62" s="103">
        <v>0</v>
      </c>
      <c r="V62" s="103">
        <v>0</v>
      </c>
      <c r="W62" s="103">
        <v>0</v>
      </c>
      <c r="X62" s="37" t="s">
        <v>325</v>
      </c>
      <c r="Y62" s="69"/>
    </row>
    <row r="63" spans="2:25" x14ac:dyDescent="0.25">
      <c r="B63" s="36"/>
      <c r="C63" s="36"/>
      <c r="D63" s="10" t="s">
        <v>429</v>
      </c>
      <c r="E63" s="12" t="s">
        <v>430</v>
      </c>
      <c r="F63" s="104" t="s">
        <v>0</v>
      </c>
      <c r="G63" s="89">
        <v>80</v>
      </c>
      <c r="H63" s="89">
        <v>46</v>
      </c>
      <c r="I63" s="89">
        <v>81</v>
      </c>
      <c r="J63" s="89">
        <v>30</v>
      </c>
      <c r="K63" s="89">
        <v>54</v>
      </c>
      <c r="L63" s="94">
        <v>25</v>
      </c>
      <c r="M63" s="94">
        <v>9</v>
      </c>
      <c r="N63" s="94">
        <v>0</v>
      </c>
      <c r="O63" s="94">
        <v>13</v>
      </c>
      <c r="P63" s="94">
        <v>27</v>
      </c>
      <c r="Q63" s="94">
        <v>13</v>
      </c>
      <c r="R63" s="94">
        <v>0</v>
      </c>
      <c r="S63" s="67">
        <v>18</v>
      </c>
      <c r="T63" s="103">
        <v>26</v>
      </c>
      <c r="U63" s="103">
        <v>13</v>
      </c>
      <c r="V63" s="103">
        <v>0</v>
      </c>
      <c r="W63" s="103">
        <v>18</v>
      </c>
      <c r="X63" s="37" t="s">
        <v>325</v>
      </c>
      <c r="Y63" s="69"/>
    </row>
    <row r="64" spans="2:25" x14ac:dyDescent="0.25">
      <c r="B64" s="36"/>
      <c r="C64" s="36"/>
      <c r="D64" s="10" t="s">
        <v>431</v>
      </c>
      <c r="E64" s="12" t="s">
        <v>432</v>
      </c>
      <c r="F64" s="104" t="s">
        <v>0</v>
      </c>
      <c r="G64" s="89">
        <v>30</v>
      </c>
      <c r="H64" s="89">
        <v>24</v>
      </c>
      <c r="I64" s="89">
        <v>26</v>
      </c>
      <c r="J64" s="89">
        <v>12</v>
      </c>
      <c r="K64" s="89">
        <v>30</v>
      </c>
      <c r="L64" s="94">
        <v>8</v>
      </c>
      <c r="M64" s="94">
        <v>6</v>
      </c>
      <c r="N64" s="94">
        <v>0</v>
      </c>
      <c r="O64" s="94">
        <v>6</v>
      </c>
      <c r="P64" s="94">
        <v>9</v>
      </c>
      <c r="Q64" s="94">
        <v>12</v>
      </c>
      <c r="R64" s="94">
        <v>0</v>
      </c>
      <c r="S64" s="67">
        <v>6</v>
      </c>
      <c r="T64" s="103">
        <v>8</v>
      </c>
      <c r="U64" s="103">
        <v>7</v>
      </c>
      <c r="V64" s="103">
        <v>0</v>
      </c>
      <c r="W64" s="103">
        <v>8</v>
      </c>
      <c r="X64" s="37" t="s">
        <v>325</v>
      </c>
      <c r="Y64" s="69"/>
    </row>
    <row r="65" spans="1:25" x14ac:dyDescent="0.25">
      <c r="B65" s="36"/>
      <c r="C65" s="36"/>
      <c r="D65" s="10" t="s">
        <v>433</v>
      </c>
      <c r="E65" s="12" t="s">
        <v>341</v>
      </c>
      <c r="F65" s="104" t="s">
        <v>0</v>
      </c>
      <c r="G65" s="89">
        <v>8</v>
      </c>
      <c r="H65" s="89">
        <v>7</v>
      </c>
      <c r="I65" s="89">
        <v>12</v>
      </c>
      <c r="J65" s="89">
        <v>21</v>
      </c>
      <c r="K65" s="89">
        <v>23</v>
      </c>
      <c r="L65" s="94">
        <v>12</v>
      </c>
      <c r="M65" s="94">
        <v>5</v>
      </c>
      <c r="N65" s="94">
        <v>0</v>
      </c>
      <c r="O65" s="94">
        <v>6</v>
      </c>
      <c r="P65" s="94">
        <v>10</v>
      </c>
      <c r="Q65" s="94">
        <v>2</v>
      </c>
      <c r="R65" s="94">
        <v>0</v>
      </c>
      <c r="S65" s="67">
        <v>4</v>
      </c>
      <c r="T65" s="103">
        <v>7</v>
      </c>
      <c r="U65" s="103">
        <v>3</v>
      </c>
      <c r="V65" s="103">
        <v>0</v>
      </c>
      <c r="W65" s="103">
        <v>6</v>
      </c>
      <c r="X65" s="37" t="s">
        <v>325</v>
      </c>
      <c r="Y65" s="69"/>
    </row>
    <row r="66" spans="1:25" x14ac:dyDescent="0.25">
      <c r="B66" s="36"/>
      <c r="C66" s="36" t="s">
        <v>434</v>
      </c>
      <c r="D66" s="10" t="s">
        <v>435</v>
      </c>
      <c r="E66" s="10" t="s">
        <v>343</v>
      </c>
      <c r="F66" s="104" t="s">
        <v>0</v>
      </c>
      <c r="G66" s="89">
        <v>9</v>
      </c>
      <c r="H66" s="89">
        <v>11</v>
      </c>
      <c r="I66" s="89">
        <v>4</v>
      </c>
      <c r="J66" s="89">
        <v>7</v>
      </c>
      <c r="K66" s="89">
        <v>6</v>
      </c>
      <c r="L66" s="94">
        <v>0</v>
      </c>
      <c r="M66" s="94">
        <v>0</v>
      </c>
      <c r="N66" s="94">
        <v>0</v>
      </c>
      <c r="O66" s="94">
        <v>3</v>
      </c>
      <c r="P66" s="94">
        <v>3</v>
      </c>
      <c r="Q66" s="94">
        <v>0</v>
      </c>
      <c r="R66" s="94">
        <v>0</v>
      </c>
      <c r="S66" s="67">
        <v>1</v>
      </c>
      <c r="T66" s="103">
        <v>2</v>
      </c>
      <c r="U66" s="103">
        <v>2</v>
      </c>
      <c r="V66" s="103">
        <v>0</v>
      </c>
      <c r="W66" s="103">
        <v>3</v>
      </c>
      <c r="X66" s="37" t="s">
        <v>325</v>
      </c>
      <c r="Y66" s="69"/>
    </row>
    <row r="67" spans="1:25" x14ac:dyDescent="0.25">
      <c r="B67" s="36"/>
      <c r="C67" s="36" t="s">
        <v>436</v>
      </c>
      <c r="D67" s="10" t="s">
        <v>437</v>
      </c>
      <c r="E67" s="36" t="s">
        <v>345</v>
      </c>
      <c r="F67" s="104" t="s">
        <v>0</v>
      </c>
      <c r="G67" s="89">
        <v>4</v>
      </c>
      <c r="H67" s="89">
        <v>1</v>
      </c>
      <c r="I67" s="89">
        <v>3</v>
      </c>
      <c r="J67" s="89">
        <v>1</v>
      </c>
      <c r="K67" s="89">
        <v>5</v>
      </c>
      <c r="L67" s="94">
        <v>1</v>
      </c>
      <c r="M67" s="94">
        <v>3</v>
      </c>
      <c r="N67" s="94">
        <v>0</v>
      </c>
      <c r="O67" s="94">
        <v>3</v>
      </c>
      <c r="P67" s="94">
        <v>0</v>
      </c>
      <c r="Q67" s="94">
        <v>0</v>
      </c>
      <c r="R67" s="94">
        <v>0</v>
      </c>
      <c r="S67" s="67">
        <v>2</v>
      </c>
      <c r="T67" s="103">
        <v>1</v>
      </c>
      <c r="U67" s="103">
        <v>1</v>
      </c>
      <c r="V67" s="103">
        <v>0</v>
      </c>
      <c r="W67" s="103">
        <v>1</v>
      </c>
      <c r="X67" s="37" t="s">
        <v>325</v>
      </c>
      <c r="Y67" s="69"/>
    </row>
    <row r="68" spans="1:25" x14ac:dyDescent="0.25">
      <c r="B68" s="36"/>
      <c r="C68" s="36" t="s">
        <v>438</v>
      </c>
      <c r="D68" s="10" t="s">
        <v>439</v>
      </c>
      <c r="E68" s="10" t="s">
        <v>347</v>
      </c>
      <c r="F68" s="104" t="s">
        <v>0</v>
      </c>
      <c r="G68" s="89">
        <v>0</v>
      </c>
      <c r="H68" s="89">
        <v>0</v>
      </c>
      <c r="I68" s="89">
        <v>0</v>
      </c>
      <c r="J68" s="89">
        <v>2</v>
      </c>
      <c r="K68" s="89">
        <v>0</v>
      </c>
      <c r="L68" s="94">
        <v>0</v>
      </c>
      <c r="M68" s="94">
        <v>0</v>
      </c>
      <c r="N68" s="94">
        <v>0</v>
      </c>
      <c r="O68" s="94">
        <v>0</v>
      </c>
      <c r="P68" s="94">
        <v>0</v>
      </c>
      <c r="Q68" s="94">
        <v>0</v>
      </c>
      <c r="R68" s="94">
        <v>0</v>
      </c>
      <c r="S68" s="67">
        <v>0</v>
      </c>
      <c r="T68" s="103">
        <v>0</v>
      </c>
      <c r="U68" s="103">
        <v>0</v>
      </c>
      <c r="V68" s="103">
        <v>0</v>
      </c>
      <c r="W68" s="103">
        <v>0</v>
      </c>
      <c r="X68" s="37" t="s">
        <v>325</v>
      </c>
      <c r="Y68" s="69"/>
    </row>
    <row r="69" spans="1:25" x14ac:dyDescent="0.25">
      <c r="B69" s="36"/>
      <c r="C69" s="36" t="s">
        <v>440</v>
      </c>
      <c r="D69" s="10" t="s">
        <v>441</v>
      </c>
      <c r="E69" s="10" t="s">
        <v>349</v>
      </c>
      <c r="F69" s="104" t="s">
        <v>0</v>
      </c>
      <c r="G69" s="89">
        <v>1</v>
      </c>
      <c r="H69" s="89">
        <v>0</v>
      </c>
      <c r="I69" s="89">
        <v>1</v>
      </c>
      <c r="J69" s="89">
        <v>1</v>
      </c>
      <c r="K69" s="89">
        <v>0</v>
      </c>
      <c r="L69" s="94">
        <v>0</v>
      </c>
      <c r="M69" s="94">
        <v>0</v>
      </c>
      <c r="N69" s="94">
        <v>0</v>
      </c>
      <c r="O69" s="94">
        <v>1</v>
      </c>
      <c r="P69" s="94">
        <v>1</v>
      </c>
      <c r="Q69" s="94">
        <v>1</v>
      </c>
      <c r="R69" s="94">
        <v>0</v>
      </c>
      <c r="S69" s="67">
        <v>0</v>
      </c>
      <c r="T69" s="103">
        <v>0</v>
      </c>
      <c r="U69" s="103">
        <v>0</v>
      </c>
      <c r="V69" s="103">
        <v>0</v>
      </c>
      <c r="W69" s="103">
        <v>0</v>
      </c>
      <c r="X69" s="37" t="s">
        <v>325</v>
      </c>
      <c r="Y69" s="69"/>
    </row>
    <row r="70" spans="1:25" x14ac:dyDescent="0.25">
      <c r="B70" s="36"/>
      <c r="C70" s="36" t="s">
        <v>442</v>
      </c>
      <c r="D70" s="10" t="s">
        <v>443</v>
      </c>
      <c r="E70" s="10" t="s">
        <v>351</v>
      </c>
      <c r="F70" s="104" t="s">
        <v>0</v>
      </c>
      <c r="G70" s="89">
        <v>178</v>
      </c>
      <c r="H70" s="89">
        <v>56</v>
      </c>
      <c r="I70" s="89">
        <v>163</v>
      </c>
      <c r="J70" s="89">
        <v>70</v>
      </c>
      <c r="K70" s="89">
        <v>210</v>
      </c>
      <c r="L70" s="94">
        <v>48</v>
      </c>
      <c r="M70" s="94">
        <v>10</v>
      </c>
      <c r="N70" s="94">
        <v>0</v>
      </c>
      <c r="O70" s="94">
        <v>33</v>
      </c>
      <c r="P70" s="94">
        <v>44</v>
      </c>
      <c r="Q70" s="94">
        <v>13</v>
      </c>
      <c r="R70" s="94">
        <v>0</v>
      </c>
      <c r="S70" s="67">
        <v>78</v>
      </c>
      <c r="T70" s="103">
        <v>84</v>
      </c>
      <c r="U70" s="103">
        <v>9</v>
      </c>
      <c r="V70" s="103">
        <v>0</v>
      </c>
      <c r="W70" s="103">
        <v>25</v>
      </c>
      <c r="X70" s="37" t="s">
        <v>325</v>
      </c>
      <c r="Y70" s="69"/>
    </row>
    <row r="71" spans="1:25" x14ac:dyDescent="0.25">
      <c r="B71" s="36"/>
      <c r="C71" s="36" t="s">
        <v>444</v>
      </c>
      <c r="D71" s="10" t="s">
        <v>445</v>
      </c>
      <c r="E71" s="10" t="s">
        <v>353</v>
      </c>
      <c r="F71" s="104" t="s">
        <v>0</v>
      </c>
      <c r="G71" s="89">
        <v>90</v>
      </c>
      <c r="H71" s="89">
        <v>78</v>
      </c>
      <c r="I71" s="89">
        <v>63</v>
      </c>
      <c r="J71" s="89">
        <v>53</v>
      </c>
      <c r="K71" s="89">
        <v>70</v>
      </c>
      <c r="L71" s="94">
        <v>12</v>
      </c>
      <c r="M71" s="94">
        <v>18</v>
      </c>
      <c r="N71" s="94">
        <v>0</v>
      </c>
      <c r="O71" s="94">
        <v>20</v>
      </c>
      <c r="P71" s="94">
        <v>20</v>
      </c>
      <c r="Q71" s="94">
        <v>11</v>
      </c>
      <c r="R71" s="94">
        <v>0</v>
      </c>
      <c r="S71" s="67">
        <v>33</v>
      </c>
      <c r="T71" s="103">
        <v>21</v>
      </c>
      <c r="U71" s="103">
        <v>22</v>
      </c>
      <c r="V71" s="103">
        <v>0</v>
      </c>
      <c r="W71" s="103">
        <v>25</v>
      </c>
      <c r="X71" s="37" t="s">
        <v>325</v>
      </c>
      <c r="Y71" s="69"/>
    </row>
    <row r="72" spans="1:25" x14ac:dyDescent="0.25">
      <c r="A72" s="8" t="s">
        <v>321</v>
      </c>
      <c r="B72" s="36" t="s">
        <v>446</v>
      </c>
      <c r="C72" s="36" t="s">
        <v>447</v>
      </c>
      <c r="D72" s="36" t="s">
        <v>448</v>
      </c>
      <c r="E72" s="12" t="s">
        <v>356</v>
      </c>
      <c r="F72" s="104" t="s">
        <v>0</v>
      </c>
      <c r="G72" s="89">
        <v>3</v>
      </c>
      <c r="H72" s="89">
        <v>1</v>
      </c>
      <c r="I72" s="89">
        <v>3</v>
      </c>
      <c r="J72" s="89">
        <v>1</v>
      </c>
      <c r="K72" s="89">
        <v>2</v>
      </c>
      <c r="L72" s="94">
        <v>2</v>
      </c>
      <c r="M72" s="94">
        <v>0</v>
      </c>
      <c r="N72" s="94">
        <v>0</v>
      </c>
      <c r="O72" s="94">
        <v>0</v>
      </c>
      <c r="P72" s="94">
        <v>2</v>
      </c>
      <c r="Q72" s="94">
        <v>0</v>
      </c>
      <c r="R72" s="94">
        <v>0</v>
      </c>
      <c r="S72" s="67">
        <v>4</v>
      </c>
      <c r="T72" s="103">
        <v>0</v>
      </c>
      <c r="U72" s="103">
        <v>0</v>
      </c>
      <c r="V72" s="103">
        <v>0</v>
      </c>
      <c r="W72" s="103">
        <v>0</v>
      </c>
      <c r="X72" s="37" t="s">
        <v>325</v>
      </c>
      <c r="Y72" s="69"/>
    </row>
    <row r="73" spans="1:25" x14ac:dyDescent="0.25">
      <c r="B73" s="36"/>
      <c r="C73" s="36"/>
      <c r="D73" s="10" t="s">
        <v>449</v>
      </c>
      <c r="E73" s="12" t="s">
        <v>358</v>
      </c>
      <c r="F73" s="104" t="s">
        <v>0</v>
      </c>
      <c r="G73" s="89">
        <v>1</v>
      </c>
      <c r="H73" s="89">
        <v>0</v>
      </c>
      <c r="I73" s="89">
        <v>0</v>
      </c>
      <c r="J73" s="89">
        <v>0</v>
      </c>
      <c r="K73" s="89">
        <v>0</v>
      </c>
      <c r="L73" s="94">
        <v>0</v>
      </c>
      <c r="M73" s="94">
        <v>0</v>
      </c>
      <c r="N73" s="94">
        <v>0</v>
      </c>
      <c r="O73" s="94">
        <v>1</v>
      </c>
      <c r="P73" s="94">
        <v>0</v>
      </c>
      <c r="Q73" s="94">
        <v>0</v>
      </c>
      <c r="R73" s="94">
        <v>0</v>
      </c>
      <c r="S73" s="67">
        <v>0</v>
      </c>
      <c r="T73" s="103">
        <v>0</v>
      </c>
      <c r="U73" s="103">
        <v>0</v>
      </c>
      <c r="V73" s="103">
        <v>0</v>
      </c>
      <c r="W73" s="103">
        <v>0</v>
      </c>
      <c r="X73" s="37" t="s">
        <v>325</v>
      </c>
      <c r="Y73" s="69"/>
    </row>
    <row r="74" spans="1:25" x14ac:dyDescent="0.25">
      <c r="B74" s="36"/>
      <c r="C74" s="36"/>
      <c r="D74" s="10" t="s">
        <v>450</v>
      </c>
      <c r="E74" s="12" t="s">
        <v>360</v>
      </c>
      <c r="F74" s="104" t="s">
        <v>0</v>
      </c>
      <c r="G74" s="89">
        <v>0</v>
      </c>
      <c r="H74" s="89">
        <v>0</v>
      </c>
      <c r="I74" s="89">
        <v>0</v>
      </c>
      <c r="J74" s="89">
        <v>0</v>
      </c>
      <c r="K74" s="89">
        <v>0</v>
      </c>
      <c r="L74" s="94">
        <v>0</v>
      </c>
      <c r="M74" s="94">
        <v>0</v>
      </c>
      <c r="N74" s="94">
        <v>0</v>
      </c>
      <c r="O74" s="94">
        <v>0</v>
      </c>
      <c r="P74" s="94">
        <v>0</v>
      </c>
      <c r="Q74" s="94">
        <v>0</v>
      </c>
      <c r="R74" s="94">
        <v>0</v>
      </c>
      <c r="S74" s="67">
        <v>0</v>
      </c>
      <c r="T74" s="103">
        <v>0</v>
      </c>
      <c r="U74" s="103">
        <v>0</v>
      </c>
      <c r="V74" s="103">
        <v>0</v>
      </c>
      <c r="W74" s="103">
        <v>0</v>
      </c>
      <c r="X74" s="37" t="s">
        <v>325</v>
      </c>
      <c r="Y74" s="69"/>
    </row>
    <row r="75" spans="1:25" x14ac:dyDescent="0.25">
      <c r="B75" s="36"/>
      <c r="C75" s="36"/>
      <c r="D75" s="10" t="s">
        <v>451</v>
      </c>
      <c r="E75" s="12" t="s">
        <v>362</v>
      </c>
      <c r="F75" s="104" t="s">
        <v>0</v>
      </c>
      <c r="G75" s="89">
        <v>0</v>
      </c>
      <c r="H75" s="89">
        <v>0</v>
      </c>
      <c r="I75" s="89">
        <v>0</v>
      </c>
      <c r="J75" s="89">
        <v>1</v>
      </c>
      <c r="K75" s="89">
        <v>0</v>
      </c>
      <c r="L75" s="94">
        <v>0</v>
      </c>
      <c r="M75" s="94">
        <v>0</v>
      </c>
      <c r="N75" s="94">
        <v>0</v>
      </c>
      <c r="O75" s="94">
        <v>1</v>
      </c>
      <c r="P75" s="94">
        <v>0</v>
      </c>
      <c r="Q75" s="94">
        <v>0</v>
      </c>
      <c r="R75" s="94">
        <v>0</v>
      </c>
      <c r="S75" s="67">
        <v>0</v>
      </c>
      <c r="T75" s="103">
        <v>0</v>
      </c>
      <c r="U75" s="103">
        <v>0</v>
      </c>
      <c r="V75" s="103">
        <v>0</v>
      </c>
      <c r="W75" s="103">
        <v>0</v>
      </c>
      <c r="X75" s="37" t="s">
        <v>325</v>
      </c>
      <c r="Y75" s="69"/>
    </row>
    <row r="76" spans="1:25" x14ac:dyDescent="0.25">
      <c r="B76" s="36"/>
      <c r="C76" s="36"/>
      <c r="D76" s="10" t="s">
        <v>452</v>
      </c>
      <c r="E76" s="38" t="s">
        <v>364</v>
      </c>
      <c r="F76" s="104" t="s">
        <v>0</v>
      </c>
      <c r="G76" s="89">
        <v>0</v>
      </c>
      <c r="H76" s="89">
        <v>0</v>
      </c>
      <c r="I76" s="89">
        <v>0</v>
      </c>
      <c r="J76" s="89">
        <v>0</v>
      </c>
      <c r="K76" s="89">
        <v>1</v>
      </c>
      <c r="L76" s="94">
        <v>0</v>
      </c>
      <c r="M76" s="94">
        <v>0</v>
      </c>
      <c r="N76" s="94">
        <v>0</v>
      </c>
      <c r="O76" s="94">
        <v>0</v>
      </c>
      <c r="P76" s="94">
        <v>0</v>
      </c>
      <c r="Q76" s="94">
        <v>0</v>
      </c>
      <c r="R76" s="94">
        <v>0</v>
      </c>
      <c r="S76" s="67">
        <v>0</v>
      </c>
      <c r="T76" s="103">
        <v>0</v>
      </c>
      <c r="U76" s="103">
        <v>0</v>
      </c>
      <c r="V76" s="103">
        <v>0</v>
      </c>
      <c r="W76" s="103">
        <v>0</v>
      </c>
      <c r="X76" s="37" t="s">
        <v>325</v>
      </c>
      <c r="Y76" s="69"/>
    </row>
    <row r="77" spans="1:25" ht="30" x14ac:dyDescent="0.25">
      <c r="B77" s="36"/>
      <c r="C77" s="36" t="s">
        <v>453</v>
      </c>
      <c r="D77" s="10" t="s">
        <v>454</v>
      </c>
      <c r="E77" s="38" t="s">
        <v>455</v>
      </c>
      <c r="F77" s="104" t="s">
        <v>0</v>
      </c>
      <c r="G77" s="89">
        <v>0</v>
      </c>
      <c r="H77" s="89">
        <v>0</v>
      </c>
      <c r="I77" s="89">
        <v>0</v>
      </c>
      <c r="J77" s="89">
        <v>0</v>
      </c>
      <c r="K77" s="89">
        <v>0</v>
      </c>
      <c r="L77" s="94">
        <v>0</v>
      </c>
      <c r="M77" s="94">
        <v>0</v>
      </c>
      <c r="N77" s="94">
        <v>0</v>
      </c>
      <c r="O77" s="94">
        <v>0</v>
      </c>
      <c r="P77" s="94">
        <v>0</v>
      </c>
      <c r="Q77" s="94">
        <v>0</v>
      </c>
      <c r="R77" s="94">
        <v>0</v>
      </c>
      <c r="S77" s="67">
        <v>0</v>
      </c>
      <c r="T77" s="103">
        <v>0</v>
      </c>
      <c r="U77" s="103">
        <v>0</v>
      </c>
      <c r="V77" s="103">
        <v>0</v>
      </c>
      <c r="W77" s="103">
        <v>0</v>
      </c>
      <c r="X77" s="37" t="s">
        <v>325</v>
      </c>
      <c r="Y77" s="69"/>
    </row>
    <row r="78" spans="1:25" x14ac:dyDescent="0.25">
      <c r="B78" s="36"/>
      <c r="C78" s="36"/>
      <c r="D78" s="10" t="s">
        <v>456</v>
      </c>
      <c r="E78" s="38" t="s">
        <v>457</v>
      </c>
      <c r="F78" s="104" t="s">
        <v>0</v>
      </c>
      <c r="G78" s="89">
        <v>3</v>
      </c>
      <c r="H78" s="89">
        <v>3</v>
      </c>
      <c r="I78" s="89">
        <v>0</v>
      </c>
      <c r="J78" s="89">
        <v>0</v>
      </c>
      <c r="K78" s="89">
        <v>0</v>
      </c>
      <c r="L78" s="94">
        <v>0</v>
      </c>
      <c r="M78" s="94">
        <v>0</v>
      </c>
      <c r="N78" s="94">
        <v>0</v>
      </c>
      <c r="O78" s="94">
        <v>0</v>
      </c>
      <c r="P78" s="94">
        <v>0</v>
      </c>
      <c r="Q78" s="94">
        <v>0</v>
      </c>
      <c r="R78" s="94">
        <v>0</v>
      </c>
      <c r="S78" s="67">
        <v>0</v>
      </c>
      <c r="T78" s="103">
        <v>1</v>
      </c>
      <c r="U78" s="103">
        <v>0</v>
      </c>
      <c r="V78" s="103">
        <v>0</v>
      </c>
      <c r="W78" s="103">
        <v>0</v>
      </c>
      <c r="X78" s="37" t="s">
        <v>325</v>
      </c>
      <c r="Y78" s="69"/>
    </row>
    <row r="79" spans="1:25" x14ac:dyDescent="0.25">
      <c r="B79" s="36"/>
      <c r="C79" s="36"/>
      <c r="D79" s="10" t="s">
        <v>458</v>
      </c>
      <c r="E79" s="12" t="s">
        <v>459</v>
      </c>
      <c r="F79" s="104" t="s">
        <v>0</v>
      </c>
      <c r="G79" s="89">
        <v>0</v>
      </c>
      <c r="H79" s="89">
        <v>0</v>
      </c>
      <c r="I79" s="89">
        <v>0</v>
      </c>
      <c r="J79" s="89">
        <v>0</v>
      </c>
      <c r="K79" s="89">
        <v>0</v>
      </c>
      <c r="L79" s="94">
        <v>0</v>
      </c>
      <c r="M79" s="94">
        <v>0</v>
      </c>
      <c r="N79" s="94">
        <v>0</v>
      </c>
      <c r="O79" s="94">
        <v>0</v>
      </c>
      <c r="P79" s="94">
        <v>0</v>
      </c>
      <c r="Q79" s="94">
        <v>0</v>
      </c>
      <c r="R79" s="94">
        <v>0</v>
      </c>
      <c r="S79" s="67">
        <v>0</v>
      </c>
      <c r="T79" s="103">
        <v>0</v>
      </c>
      <c r="U79" s="103">
        <v>0</v>
      </c>
      <c r="V79" s="103">
        <v>0</v>
      </c>
      <c r="W79" s="103">
        <v>0</v>
      </c>
      <c r="X79" s="37" t="s">
        <v>325</v>
      </c>
      <c r="Y79" s="69"/>
    </row>
    <row r="80" spans="1:25" x14ac:dyDescent="0.25">
      <c r="B80" s="36"/>
      <c r="C80" s="36"/>
      <c r="D80" s="10" t="s">
        <v>460</v>
      </c>
      <c r="E80" s="12" t="s">
        <v>375</v>
      </c>
      <c r="F80" s="104" t="s">
        <v>0</v>
      </c>
      <c r="G80" s="89">
        <v>0</v>
      </c>
      <c r="H80" s="89">
        <v>0</v>
      </c>
      <c r="I80" s="89">
        <v>0</v>
      </c>
      <c r="J80" s="89">
        <v>0</v>
      </c>
      <c r="K80" s="89">
        <v>0</v>
      </c>
      <c r="L80" s="94">
        <v>0</v>
      </c>
      <c r="M80" s="94">
        <v>0</v>
      </c>
      <c r="N80" s="94">
        <v>0</v>
      </c>
      <c r="O80" s="94">
        <v>0</v>
      </c>
      <c r="P80" s="94">
        <v>0</v>
      </c>
      <c r="Q80" s="94">
        <v>0</v>
      </c>
      <c r="R80" s="94">
        <v>0</v>
      </c>
      <c r="S80" s="67">
        <v>0</v>
      </c>
      <c r="T80" s="103">
        <v>0</v>
      </c>
      <c r="U80" s="103">
        <v>0</v>
      </c>
      <c r="V80" s="103">
        <v>0</v>
      </c>
      <c r="W80" s="103">
        <v>0</v>
      </c>
      <c r="X80" s="37" t="s">
        <v>325</v>
      </c>
      <c r="Y80" s="69"/>
    </row>
    <row r="81" spans="2:25" x14ac:dyDescent="0.25">
      <c r="B81" s="36"/>
      <c r="C81" s="36"/>
      <c r="D81" s="10" t="s">
        <v>461</v>
      </c>
      <c r="E81" s="12" t="s">
        <v>462</v>
      </c>
      <c r="F81" s="104" t="s">
        <v>0</v>
      </c>
      <c r="G81" s="89">
        <v>0</v>
      </c>
      <c r="H81" s="89">
        <v>0</v>
      </c>
      <c r="I81" s="89">
        <v>0</v>
      </c>
      <c r="J81" s="89">
        <v>0</v>
      </c>
      <c r="K81" s="89">
        <v>0</v>
      </c>
      <c r="L81" s="94">
        <v>0</v>
      </c>
      <c r="M81" s="94">
        <v>0</v>
      </c>
      <c r="N81" s="94">
        <v>0</v>
      </c>
      <c r="O81" s="94">
        <v>0</v>
      </c>
      <c r="P81" s="94">
        <v>0</v>
      </c>
      <c r="Q81" s="94">
        <v>0</v>
      </c>
      <c r="R81" s="94">
        <v>0</v>
      </c>
      <c r="S81" s="67">
        <v>0</v>
      </c>
      <c r="T81" s="103">
        <v>0</v>
      </c>
      <c r="U81" s="103">
        <v>0</v>
      </c>
      <c r="V81" s="103">
        <v>0</v>
      </c>
      <c r="W81" s="103">
        <v>0</v>
      </c>
      <c r="X81" s="37" t="s">
        <v>325</v>
      </c>
      <c r="Y81" s="69"/>
    </row>
    <row r="82" spans="2:25" x14ac:dyDescent="0.25">
      <c r="B82" s="36"/>
      <c r="C82" s="36"/>
      <c r="D82" s="10" t="s">
        <v>463</v>
      </c>
      <c r="E82" s="12" t="s">
        <v>464</v>
      </c>
      <c r="F82" s="104" t="s">
        <v>0</v>
      </c>
      <c r="G82" s="89">
        <v>0</v>
      </c>
      <c r="H82" s="89">
        <v>0</v>
      </c>
      <c r="I82" s="89">
        <v>0</v>
      </c>
      <c r="J82" s="89">
        <v>0</v>
      </c>
      <c r="K82" s="89">
        <v>0</v>
      </c>
      <c r="L82" s="94">
        <v>0</v>
      </c>
      <c r="M82" s="94">
        <v>0</v>
      </c>
      <c r="N82" s="94">
        <v>0</v>
      </c>
      <c r="O82" s="94">
        <v>0</v>
      </c>
      <c r="P82" s="94">
        <v>0</v>
      </c>
      <c r="Q82" s="94">
        <v>0</v>
      </c>
      <c r="R82" s="94">
        <v>0</v>
      </c>
      <c r="S82" s="67">
        <v>0</v>
      </c>
      <c r="T82" s="103">
        <v>0</v>
      </c>
      <c r="U82" s="103">
        <v>0</v>
      </c>
      <c r="V82" s="103">
        <v>0</v>
      </c>
      <c r="W82" s="103">
        <v>0</v>
      </c>
      <c r="X82" s="37" t="s">
        <v>325</v>
      </c>
      <c r="Y82" s="69"/>
    </row>
    <row r="83" spans="2:25" x14ac:dyDescent="0.25">
      <c r="B83" s="36"/>
      <c r="C83" s="36"/>
      <c r="D83" s="10" t="s">
        <v>465</v>
      </c>
      <c r="E83" s="12" t="s">
        <v>466</v>
      </c>
      <c r="F83" s="104" t="s">
        <v>0</v>
      </c>
      <c r="G83" s="89">
        <v>0</v>
      </c>
      <c r="H83" s="89">
        <v>0</v>
      </c>
      <c r="I83" s="89">
        <v>0</v>
      </c>
      <c r="J83" s="89">
        <v>0</v>
      </c>
      <c r="K83" s="89">
        <v>0</v>
      </c>
      <c r="L83" s="94">
        <v>0</v>
      </c>
      <c r="M83" s="94">
        <v>0</v>
      </c>
      <c r="N83" s="94">
        <v>0</v>
      </c>
      <c r="O83" s="94">
        <v>0</v>
      </c>
      <c r="P83" s="94">
        <v>0</v>
      </c>
      <c r="Q83" s="94">
        <v>0</v>
      </c>
      <c r="R83" s="94">
        <v>0</v>
      </c>
      <c r="S83" s="67">
        <v>0</v>
      </c>
      <c r="T83" s="103">
        <v>0</v>
      </c>
      <c r="U83" s="103">
        <v>0</v>
      </c>
      <c r="V83" s="103">
        <v>0</v>
      </c>
      <c r="W83" s="103">
        <v>0</v>
      </c>
      <c r="X83" s="37" t="s">
        <v>325</v>
      </c>
      <c r="Y83" s="69"/>
    </row>
    <row r="84" spans="2:25" x14ac:dyDescent="0.25">
      <c r="B84" s="36"/>
      <c r="C84" s="36"/>
      <c r="D84" s="10" t="s">
        <v>467</v>
      </c>
      <c r="E84" s="12" t="s">
        <v>371</v>
      </c>
      <c r="F84" s="104" t="s">
        <v>0</v>
      </c>
      <c r="G84" s="89">
        <v>0</v>
      </c>
      <c r="H84" s="89">
        <v>0</v>
      </c>
      <c r="I84" s="89">
        <v>0</v>
      </c>
      <c r="J84" s="89">
        <v>0</v>
      </c>
      <c r="K84" s="89">
        <v>0</v>
      </c>
      <c r="L84" s="94">
        <v>0</v>
      </c>
      <c r="M84" s="94">
        <v>0</v>
      </c>
      <c r="N84" s="94">
        <v>0</v>
      </c>
      <c r="O84" s="94">
        <v>0</v>
      </c>
      <c r="P84" s="94">
        <v>0</v>
      </c>
      <c r="Q84" s="94">
        <v>0</v>
      </c>
      <c r="R84" s="94">
        <v>0</v>
      </c>
      <c r="S84" s="67">
        <v>0</v>
      </c>
      <c r="T84" s="103">
        <v>0</v>
      </c>
      <c r="U84" s="103">
        <v>0</v>
      </c>
      <c r="V84" s="103">
        <v>0</v>
      </c>
      <c r="W84" s="103">
        <v>0</v>
      </c>
      <c r="X84" s="37" t="s">
        <v>325</v>
      </c>
      <c r="Y84" s="69"/>
    </row>
    <row r="85" spans="2:25" x14ac:dyDescent="0.25">
      <c r="B85" s="36"/>
      <c r="C85" s="36"/>
      <c r="D85" s="34" t="s">
        <v>468</v>
      </c>
      <c r="E85" s="12" t="s">
        <v>469</v>
      </c>
      <c r="F85" s="104" t="s">
        <v>0</v>
      </c>
      <c r="G85" s="89">
        <v>0</v>
      </c>
      <c r="H85" s="89">
        <v>0</v>
      </c>
      <c r="I85" s="89">
        <v>0</v>
      </c>
      <c r="J85" s="89">
        <v>0</v>
      </c>
      <c r="K85" s="89">
        <v>0</v>
      </c>
      <c r="L85" s="94">
        <v>0</v>
      </c>
      <c r="M85" s="94">
        <v>0</v>
      </c>
      <c r="N85" s="94">
        <v>0</v>
      </c>
      <c r="O85" s="94">
        <v>0</v>
      </c>
      <c r="P85" s="94">
        <v>0</v>
      </c>
      <c r="Q85" s="94">
        <v>0</v>
      </c>
      <c r="R85" s="94">
        <v>0</v>
      </c>
      <c r="S85" s="67">
        <v>0</v>
      </c>
      <c r="T85" s="103">
        <v>0</v>
      </c>
      <c r="U85" s="103">
        <v>0</v>
      </c>
      <c r="V85" s="103">
        <v>0</v>
      </c>
      <c r="W85" s="103">
        <v>0</v>
      </c>
      <c r="X85" s="37" t="s">
        <v>325</v>
      </c>
      <c r="Y85" s="69"/>
    </row>
    <row r="86" spans="2:25" x14ac:dyDescent="0.25">
      <c r="B86" s="36"/>
      <c r="C86" s="36"/>
      <c r="D86" s="10" t="s">
        <v>470</v>
      </c>
      <c r="E86" s="12" t="s">
        <v>471</v>
      </c>
      <c r="F86" s="104" t="s">
        <v>0</v>
      </c>
      <c r="G86" s="89">
        <v>0</v>
      </c>
      <c r="H86" s="89">
        <v>0</v>
      </c>
      <c r="I86" s="89">
        <v>0</v>
      </c>
      <c r="J86" s="89">
        <v>0</v>
      </c>
      <c r="K86" s="89">
        <v>0</v>
      </c>
      <c r="L86" s="94">
        <v>0</v>
      </c>
      <c r="M86" s="94">
        <v>0</v>
      </c>
      <c r="N86" s="94">
        <v>0</v>
      </c>
      <c r="O86" s="94">
        <v>0</v>
      </c>
      <c r="P86" s="94">
        <v>0</v>
      </c>
      <c r="Q86" s="94">
        <v>0</v>
      </c>
      <c r="R86" s="94">
        <v>0</v>
      </c>
      <c r="S86" s="67">
        <v>0</v>
      </c>
      <c r="T86" s="103">
        <v>0</v>
      </c>
      <c r="U86" s="103">
        <v>0</v>
      </c>
      <c r="V86" s="103">
        <v>0</v>
      </c>
      <c r="W86" s="103">
        <v>0</v>
      </c>
      <c r="X86" s="37" t="s">
        <v>325</v>
      </c>
      <c r="Y86" s="69"/>
    </row>
    <row r="87" spans="2:25" x14ac:dyDescent="0.25">
      <c r="B87" s="36"/>
      <c r="C87" s="36"/>
      <c r="D87" s="10" t="s">
        <v>472</v>
      </c>
      <c r="E87" s="12" t="s">
        <v>473</v>
      </c>
      <c r="F87" s="104" t="s">
        <v>0</v>
      </c>
      <c r="G87" s="89">
        <v>0</v>
      </c>
      <c r="H87" s="89">
        <v>0</v>
      </c>
      <c r="I87" s="89">
        <v>0</v>
      </c>
      <c r="J87" s="89">
        <v>0</v>
      </c>
      <c r="K87" s="89">
        <v>0</v>
      </c>
      <c r="L87" s="94">
        <v>0</v>
      </c>
      <c r="M87" s="94">
        <v>0</v>
      </c>
      <c r="N87" s="94">
        <v>0</v>
      </c>
      <c r="O87" s="94">
        <v>0</v>
      </c>
      <c r="P87" s="94">
        <v>0</v>
      </c>
      <c r="Q87" s="94">
        <v>0</v>
      </c>
      <c r="R87" s="94">
        <v>0</v>
      </c>
      <c r="S87" s="67">
        <v>0</v>
      </c>
      <c r="T87" s="103">
        <v>0</v>
      </c>
      <c r="U87" s="103">
        <v>0</v>
      </c>
      <c r="V87" s="103">
        <v>0</v>
      </c>
      <c r="W87" s="103">
        <v>0</v>
      </c>
      <c r="X87" s="37" t="s">
        <v>325</v>
      </c>
      <c r="Y87" s="69"/>
    </row>
    <row r="88" spans="2:25" x14ac:dyDescent="0.25">
      <c r="B88" s="36"/>
      <c r="C88" s="36"/>
      <c r="D88" s="10" t="s">
        <v>474</v>
      </c>
      <c r="E88" s="12" t="s">
        <v>475</v>
      </c>
      <c r="F88" s="104" t="s">
        <v>0</v>
      </c>
      <c r="G88" s="89">
        <v>0</v>
      </c>
      <c r="H88" s="89">
        <v>0</v>
      </c>
      <c r="I88" s="89">
        <v>0</v>
      </c>
      <c r="J88" s="89">
        <v>0</v>
      </c>
      <c r="K88" s="89">
        <v>0</v>
      </c>
      <c r="L88" s="94">
        <v>0</v>
      </c>
      <c r="M88" s="94">
        <v>0</v>
      </c>
      <c r="N88" s="94">
        <v>0</v>
      </c>
      <c r="O88" s="94">
        <v>0</v>
      </c>
      <c r="P88" s="94">
        <v>0</v>
      </c>
      <c r="Q88" s="94">
        <v>0</v>
      </c>
      <c r="R88" s="94">
        <v>0</v>
      </c>
      <c r="S88" s="67">
        <v>0</v>
      </c>
      <c r="T88" s="103">
        <v>0</v>
      </c>
      <c r="U88" s="103">
        <v>0</v>
      </c>
      <c r="V88" s="103">
        <v>0</v>
      </c>
      <c r="W88" s="103">
        <v>0</v>
      </c>
      <c r="X88" s="37" t="s">
        <v>325</v>
      </c>
      <c r="Y88" s="69"/>
    </row>
    <row r="89" spans="2:25" x14ac:dyDescent="0.25">
      <c r="B89" s="36"/>
      <c r="C89" s="36"/>
      <c r="D89" s="10" t="s">
        <v>476</v>
      </c>
      <c r="E89" s="12" t="s">
        <v>477</v>
      </c>
      <c r="F89" s="104" t="s">
        <v>0</v>
      </c>
      <c r="G89" s="89">
        <v>0</v>
      </c>
      <c r="H89" s="89">
        <v>0</v>
      </c>
      <c r="I89" s="89">
        <v>0</v>
      </c>
      <c r="J89" s="89">
        <v>0</v>
      </c>
      <c r="K89" s="89">
        <v>0</v>
      </c>
      <c r="L89" s="94">
        <v>0</v>
      </c>
      <c r="M89" s="94">
        <v>0</v>
      </c>
      <c r="N89" s="94">
        <v>0</v>
      </c>
      <c r="O89" s="94">
        <v>0</v>
      </c>
      <c r="P89" s="94">
        <v>0</v>
      </c>
      <c r="Q89" s="94">
        <v>0</v>
      </c>
      <c r="R89" s="94">
        <v>0</v>
      </c>
      <c r="S89" s="67">
        <v>0</v>
      </c>
      <c r="T89" s="103">
        <v>0</v>
      </c>
      <c r="U89" s="103">
        <v>0</v>
      </c>
      <c r="V89" s="103">
        <v>0</v>
      </c>
      <c r="W89" s="103">
        <v>0</v>
      </c>
      <c r="X89" s="37" t="s">
        <v>325</v>
      </c>
      <c r="Y89" s="69"/>
    </row>
    <row r="90" spans="2:25" x14ac:dyDescent="0.25">
      <c r="B90" s="36"/>
      <c r="C90" s="36"/>
      <c r="D90" s="10" t="s">
        <v>478</v>
      </c>
      <c r="E90" s="12" t="s">
        <v>479</v>
      </c>
      <c r="F90" s="104" t="s">
        <v>0</v>
      </c>
      <c r="G90" s="89">
        <v>0</v>
      </c>
      <c r="H90" s="89">
        <v>0</v>
      </c>
      <c r="I90" s="89">
        <v>0</v>
      </c>
      <c r="J90" s="89">
        <v>0</v>
      </c>
      <c r="K90" s="89">
        <v>0</v>
      </c>
      <c r="L90" s="94">
        <v>0</v>
      </c>
      <c r="M90" s="94">
        <v>0</v>
      </c>
      <c r="N90" s="94">
        <v>0</v>
      </c>
      <c r="O90" s="94">
        <v>0</v>
      </c>
      <c r="P90" s="94">
        <v>0</v>
      </c>
      <c r="Q90" s="94">
        <v>0</v>
      </c>
      <c r="R90" s="94">
        <v>0</v>
      </c>
      <c r="S90" s="67">
        <v>0</v>
      </c>
      <c r="T90" s="103">
        <v>0</v>
      </c>
      <c r="U90" s="103">
        <v>0</v>
      </c>
      <c r="V90" s="103">
        <v>0</v>
      </c>
      <c r="W90" s="103">
        <v>0</v>
      </c>
      <c r="X90" s="37" t="s">
        <v>325</v>
      </c>
      <c r="Y90" s="69"/>
    </row>
    <row r="91" spans="2:25" x14ac:dyDescent="0.25">
      <c r="B91" s="36"/>
      <c r="C91" s="36"/>
      <c r="D91" s="10" t="s">
        <v>480</v>
      </c>
      <c r="E91" s="12" t="s">
        <v>381</v>
      </c>
      <c r="F91" s="104" t="s">
        <v>0</v>
      </c>
      <c r="G91" s="89">
        <v>0</v>
      </c>
      <c r="H91" s="89">
        <v>0</v>
      </c>
      <c r="I91" s="89">
        <v>0</v>
      </c>
      <c r="J91" s="89">
        <v>0</v>
      </c>
      <c r="K91" s="89">
        <v>0</v>
      </c>
      <c r="L91" s="94">
        <v>2</v>
      </c>
      <c r="M91" s="94">
        <v>0</v>
      </c>
      <c r="N91" s="94">
        <v>0</v>
      </c>
      <c r="O91" s="94">
        <v>0</v>
      </c>
      <c r="P91" s="94">
        <v>0</v>
      </c>
      <c r="Q91" s="94">
        <v>0</v>
      </c>
      <c r="R91" s="94">
        <v>0</v>
      </c>
      <c r="S91" s="67">
        <v>1</v>
      </c>
      <c r="T91" s="103">
        <v>0</v>
      </c>
      <c r="U91" s="103">
        <v>0</v>
      </c>
      <c r="V91" s="103">
        <v>0</v>
      </c>
      <c r="W91" s="103">
        <v>0</v>
      </c>
      <c r="X91" s="37" t="s">
        <v>325</v>
      </c>
      <c r="Y91" s="69"/>
    </row>
    <row r="92" spans="2:25" x14ac:dyDescent="0.25">
      <c r="B92" s="36"/>
      <c r="C92" s="36" t="s">
        <v>481</v>
      </c>
      <c r="D92" s="10" t="s">
        <v>482</v>
      </c>
      <c r="E92" s="10" t="s">
        <v>384</v>
      </c>
      <c r="F92" s="104" t="s">
        <v>0</v>
      </c>
      <c r="G92" s="89">
        <v>1</v>
      </c>
      <c r="H92" s="89">
        <v>0</v>
      </c>
      <c r="I92" s="89">
        <v>0</v>
      </c>
      <c r="J92" s="89">
        <v>0</v>
      </c>
      <c r="K92" s="89">
        <v>0</v>
      </c>
      <c r="L92" s="94">
        <v>0</v>
      </c>
      <c r="M92" s="94">
        <v>0</v>
      </c>
      <c r="N92" s="94">
        <v>0</v>
      </c>
      <c r="O92" s="94">
        <v>0</v>
      </c>
      <c r="P92" s="94">
        <v>0</v>
      </c>
      <c r="Q92" s="94">
        <v>0</v>
      </c>
      <c r="R92" s="94">
        <v>0</v>
      </c>
      <c r="S92" s="67">
        <v>0</v>
      </c>
      <c r="T92" s="103">
        <v>0</v>
      </c>
      <c r="U92" s="103">
        <v>0</v>
      </c>
      <c r="V92" s="103">
        <v>0</v>
      </c>
      <c r="W92" s="103">
        <v>0</v>
      </c>
      <c r="X92" s="37" t="s">
        <v>325</v>
      </c>
      <c r="Y92" s="69"/>
    </row>
    <row r="93" spans="2:25" x14ac:dyDescent="0.25">
      <c r="B93" s="36"/>
      <c r="C93" s="36" t="s">
        <v>483</v>
      </c>
      <c r="D93" s="10" t="s">
        <v>484</v>
      </c>
      <c r="E93" s="36" t="s">
        <v>387</v>
      </c>
      <c r="F93" s="104" t="s">
        <v>0</v>
      </c>
      <c r="G93" s="89">
        <v>1</v>
      </c>
      <c r="H93" s="89">
        <v>0</v>
      </c>
      <c r="I93" s="89">
        <v>0</v>
      </c>
      <c r="J93" s="89">
        <v>0</v>
      </c>
      <c r="K93" s="89">
        <v>0</v>
      </c>
      <c r="L93" s="94">
        <v>0</v>
      </c>
      <c r="M93" s="94">
        <v>0</v>
      </c>
      <c r="N93" s="94">
        <v>0</v>
      </c>
      <c r="O93" s="94">
        <v>0</v>
      </c>
      <c r="P93" s="94">
        <v>0</v>
      </c>
      <c r="Q93" s="94">
        <v>0</v>
      </c>
      <c r="R93" s="94">
        <v>0</v>
      </c>
      <c r="S93" s="67">
        <v>0</v>
      </c>
      <c r="T93" s="103">
        <v>0</v>
      </c>
      <c r="U93" s="103">
        <v>0</v>
      </c>
      <c r="V93" s="103">
        <v>0</v>
      </c>
      <c r="W93" s="103">
        <v>0</v>
      </c>
      <c r="X93" s="37" t="s">
        <v>325</v>
      </c>
      <c r="Y93" s="69"/>
    </row>
    <row r="94" spans="2:25" x14ac:dyDescent="0.25">
      <c r="B94" s="36"/>
      <c r="C94" s="36" t="s">
        <v>485</v>
      </c>
      <c r="D94" s="10" t="s">
        <v>486</v>
      </c>
      <c r="E94" s="10" t="s">
        <v>347</v>
      </c>
      <c r="F94" s="104" t="s">
        <v>0</v>
      </c>
      <c r="G94" s="89">
        <v>0</v>
      </c>
      <c r="H94" s="89">
        <v>0</v>
      </c>
      <c r="I94" s="89">
        <v>0</v>
      </c>
      <c r="J94" s="89">
        <v>0</v>
      </c>
      <c r="K94" s="89">
        <v>0</v>
      </c>
      <c r="L94" s="94">
        <v>0</v>
      </c>
      <c r="M94" s="94">
        <v>0</v>
      </c>
      <c r="N94" s="94">
        <v>0</v>
      </c>
      <c r="O94" s="94">
        <v>0</v>
      </c>
      <c r="P94" s="94">
        <v>0</v>
      </c>
      <c r="Q94" s="94">
        <v>0</v>
      </c>
      <c r="R94" s="94">
        <v>0</v>
      </c>
      <c r="S94" s="67">
        <v>0</v>
      </c>
      <c r="T94" s="103">
        <v>0</v>
      </c>
      <c r="U94" s="103">
        <v>0</v>
      </c>
      <c r="V94" s="103">
        <v>0</v>
      </c>
      <c r="W94" s="103">
        <v>0</v>
      </c>
      <c r="X94" s="37" t="s">
        <v>325</v>
      </c>
      <c r="Y94" s="69"/>
    </row>
    <row r="95" spans="2:25" x14ac:dyDescent="0.25">
      <c r="B95" s="36"/>
      <c r="C95" s="36" t="s">
        <v>487</v>
      </c>
      <c r="D95" s="10" t="s">
        <v>488</v>
      </c>
      <c r="E95" s="10" t="s">
        <v>392</v>
      </c>
      <c r="F95" s="104" t="s">
        <v>0</v>
      </c>
      <c r="G95" s="89">
        <v>0</v>
      </c>
      <c r="H95" s="89">
        <v>0</v>
      </c>
      <c r="I95" s="89">
        <v>0</v>
      </c>
      <c r="J95" s="89">
        <v>0</v>
      </c>
      <c r="K95" s="89">
        <v>0</v>
      </c>
      <c r="L95" s="94">
        <v>0</v>
      </c>
      <c r="M95" s="94">
        <v>0</v>
      </c>
      <c r="N95" s="94">
        <v>0</v>
      </c>
      <c r="O95" s="94">
        <v>0</v>
      </c>
      <c r="P95" s="94">
        <v>0</v>
      </c>
      <c r="Q95" s="94">
        <v>0</v>
      </c>
      <c r="R95" s="94">
        <v>0</v>
      </c>
      <c r="S95" s="67">
        <v>0</v>
      </c>
      <c r="T95" s="103">
        <v>0</v>
      </c>
      <c r="U95" s="103">
        <v>0</v>
      </c>
      <c r="V95" s="103">
        <v>0</v>
      </c>
      <c r="W95" s="103">
        <v>0</v>
      </c>
      <c r="X95" s="37" t="s">
        <v>325</v>
      </c>
      <c r="Y95" s="69"/>
    </row>
    <row r="96" spans="2:25" x14ac:dyDescent="0.25">
      <c r="B96" s="36"/>
      <c r="C96" s="36" t="s">
        <v>489</v>
      </c>
      <c r="D96" s="10" t="s">
        <v>490</v>
      </c>
      <c r="E96" s="10" t="s">
        <v>395</v>
      </c>
      <c r="F96" s="104" t="s">
        <v>0</v>
      </c>
      <c r="G96" s="89">
        <v>9</v>
      </c>
      <c r="H96" s="89">
        <v>5</v>
      </c>
      <c r="I96" s="89">
        <v>10</v>
      </c>
      <c r="J96" s="89">
        <v>7</v>
      </c>
      <c r="K96" s="89">
        <v>5</v>
      </c>
      <c r="L96" s="94">
        <v>0</v>
      </c>
      <c r="M96" s="94">
        <v>2</v>
      </c>
      <c r="N96" s="94">
        <v>0</v>
      </c>
      <c r="O96" s="94">
        <v>0</v>
      </c>
      <c r="P96" s="94">
        <v>3</v>
      </c>
      <c r="Q96" s="94">
        <v>0</v>
      </c>
      <c r="R96" s="94">
        <v>0</v>
      </c>
      <c r="S96" s="67">
        <v>2</v>
      </c>
      <c r="T96" s="103">
        <v>4</v>
      </c>
      <c r="U96" s="103">
        <v>0</v>
      </c>
      <c r="V96" s="103">
        <v>0</v>
      </c>
      <c r="W96" s="103">
        <v>1</v>
      </c>
      <c r="X96" s="37" t="s">
        <v>325</v>
      </c>
      <c r="Y96" s="69"/>
    </row>
    <row r="97" spans="1:25" x14ac:dyDescent="0.25">
      <c r="B97" s="36"/>
      <c r="C97" s="36" t="s">
        <v>491</v>
      </c>
      <c r="D97" s="10" t="s">
        <v>492</v>
      </c>
      <c r="E97" s="10" t="s">
        <v>398</v>
      </c>
      <c r="F97" s="104" t="s">
        <v>0</v>
      </c>
      <c r="G97" s="89">
        <v>12</v>
      </c>
      <c r="H97" s="89">
        <v>5</v>
      </c>
      <c r="I97" s="89">
        <v>4</v>
      </c>
      <c r="J97" s="89">
        <v>7</v>
      </c>
      <c r="K97" s="89">
        <v>12</v>
      </c>
      <c r="L97" s="94">
        <v>1</v>
      </c>
      <c r="M97" s="94">
        <v>0</v>
      </c>
      <c r="N97" s="94">
        <v>0</v>
      </c>
      <c r="O97" s="94">
        <v>2</v>
      </c>
      <c r="P97" s="94">
        <v>2</v>
      </c>
      <c r="Q97" s="94">
        <v>0</v>
      </c>
      <c r="R97" s="94">
        <v>0</v>
      </c>
      <c r="S97" s="67">
        <v>5</v>
      </c>
      <c r="T97" s="103">
        <v>4</v>
      </c>
      <c r="U97" s="103">
        <v>2</v>
      </c>
      <c r="V97" s="103">
        <v>0</v>
      </c>
      <c r="W97" s="103">
        <v>2</v>
      </c>
      <c r="X97" s="37" t="s">
        <v>325</v>
      </c>
      <c r="Y97" s="69"/>
    </row>
    <row r="98" spans="1:25" ht="49.5" x14ac:dyDescent="0.25">
      <c r="A98" s="8" t="s">
        <v>321</v>
      </c>
      <c r="B98" s="36" t="s">
        <v>493</v>
      </c>
      <c r="C98" s="36" t="s">
        <v>494</v>
      </c>
      <c r="D98" s="36" t="s">
        <v>495</v>
      </c>
      <c r="E98" s="12" t="s">
        <v>324</v>
      </c>
      <c r="F98" s="104" t="s">
        <v>0</v>
      </c>
      <c r="G98" s="89">
        <v>0</v>
      </c>
      <c r="H98" s="89">
        <v>1</v>
      </c>
      <c r="I98" s="89">
        <v>0</v>
      </c>
      <c r="J98" s="89">
        <v>1</v>
      </c>
      <c r="K98" s="89">
        <v>1</v>
      </c>
      <c r="L98" s="94">
        <v>0</v>
      </c>
      <c r="M98" s="94">
        <v>2</v>
      </c>
      <c r="N98" s="94">
        <v>0</v>
      </c>
      <c r="O98" s="94">
        <v>0</v>
      </c>
      <c r="P98" s="94">
        <v>0</v>
      </c>
      <c r="Q98" s="94">
        <v>0</v>
      </c>
      <c r="R98" s="94">
        <v>0</v>
      </c>
      <c r="S98" s="67">
        <v>0</v>
      </c>
      <c r="T98" s="103">
        <v>0</v>
      </c>
      <c r="U98" s="103">
        <v>0</v>
      </c>
      <c r="V98" s="103">
        <v>0</v>
      </c>
      <c r="W98" s="103">
        <v>0</v>
      </c>
      <c r="X98" s="37" t="s">
        <v>496</v>
      </c>
      <c r="Y98" s="95" t="s">
        <v>497</v>
      </c>
    </row>
    <row r="99" spans="1:25" x14ac:dyDescent="0.25">
      <c r="B99" s="36"/>
      <c r="C99" s="36"/>
      <c r="D99" s="10" t="s">
        <v>498</v>
      </c>
      <c r="E99" s="12" t="s">
        <v>326</v>
      </c>
      <c r="F99" s="104" t="s">
        <v>0</v>
      </c>
      <c r="G99" s="89">
        <v>0</v>
      </c>
      <c r="H99" s="89">
        <v>0</v>
      </c>
      <c r="I99" s="89">
        <v>0</v>
      </c>
      <c r="J99" s="89">
        <v>0</v>
      </c>
      <c r="K99" s="89">
        <v>1</v>
      </c>
      <c r="L99" s="94">
        <v>0</v>
      </c>
      <c r="M99" s="94">
        <v>0</v>
      </c>
      <c r="N99" s="94">
        <v>0</v>
      </c>
      <c r="O99" s="94">
        <v>0</v>
      </c>
      <c r="P99" s="94">
        <v>0</v>
      </c>
      <c r="Q99" s="94">
        <v>0</v>
      </c>
      <c r="R99" s="94">
        <v>0</v>
      </c>
      <c r="S99" s="67">
        <v>0</v>
      </c>
      <c r="T99" s="103">
        <v>0</v>
      </c>
      <c r="U99" s="103">
        <v>0</v>
      </c>
      <c r="V99" s="103">
        <v>0</v>
      </c>
      <c r="W99" s="103">
        <v>0</v>
      </c>
      <c r="X99" s="37" t="s">
        <v>496</v>
      </c>
      <c r="Y99" s="69"/>
    </row>
    <row r="100" spans="1:25" x14ac:dyDescent="0.25">
      <c r="B100" s="36"/>
      <c r="C100" s="36"/>
      <c r="D100" s="10" t="s">
        <v>499</v>
      </c>
      <c r="E100" s="12" t="s">
        <v>327</v>
      </c>
      <c r="F100" s="104" t="s">
        <v>0</v>
      </c>
      <c r="G100" s="89">
        <v>0</v>
      </c>
      <c r="H100" s="89">
        <v>0</v>
      </c>
      <c r="I100" s="89">
        <v>0</v>
      </c>
      <c r="J100" s="89">
        <v>0</v>
      </c>
      <c r="K100" s="89">
        <v>0</v>
      </c>
      <c r="L100" s="94">
        <v>0</v>
      </c>
      <c r="M100" s="94">
        <v>0</v>
      </c>
      <c r="N100" s="94">
        <v>0</v>
      </c>
      <c r="O100" s="94">
        <v>0</v>
      </c>
      <c r="P100" s="94">
        <v>0</v>
      </c>
      <c r="Q100" s="94">
        <v>0</v>
      </c>
      <c r="R100" s="94">
        <v>0</v>
      </c>
      <c r="S100" s="67">
        <v>0</v>
      </c>
      <c r="T100" s="103">
        <v>0</v>
      </c>
      <c r="U100" s="103">
        <v>0</v>
      </c>
      <c r="V100" s="103">
        <v>0</v>
      </c>
      <c r="W100" s="103">
        <v>0</v>
      </c>
      <c r="X100" s="37" t="s">
        <v>496</v>
      </c>
      <c r="Y100" s="69"/>
    </row>
    <row r="101" spans="1:25" x14ac:dyDescent="0.25">
      <c r="B101" s="36"/>
      <c r="C101" s="36"/>
      <c r="D101" s="10" t="s">
        <v>500</v>
      </c>
      <c r="E101" s="12" t="s">
        <v>328</v>
      </c>
      <c r="F101" s="104" t="s">
        <v>0</v>
      </c>
      <c r="G101" s="89">
        <v>0</v>
      </c>
      <c r="H101" s="89">
        <v>0</v>
      </c>
      <c r="I101" s="89">
        <v>0</v>
      </c>
      <c r="J101" s="89">
        <v>0</v>
      </c>
      <c r="K101" s="89">
        <v>0</v>
      </c>
      <c r="L101" s="94">
        <v>0</v>
      </c>
      <c r="M101" s="94">
        <v>0</v>
      </c>
      <c r="N101" s="94">
        <v>0</v>
      </c>
      <c r="O101" s="94">
        <v>1</v>
      </c>
      <c r="P101" s="94">
        <v>0</v>
      </c>
      <c r="Q101" s="94">
        <v>0</v>
      </c>
      <c r="R101" s="94">
        <v>0</v>
      </c>
      <c r="S101" s="67">
        <v>0</v>
      </c>
      <c r="T101" s="103">
        <v>0</v>
      </c>
      <c r="U101" s="103">
        <v>0</v>
      </c>
      <c r="V101" s="103">
        <v>0</v>
      </c>
      <c r="W101" s="103">
        <v>0</v>
      </c>
      <c r="X101" s="37" t="s">
        <v>496</v>
      </c>
      <c r="Y101" s="69"/>
    </row>
    <row r="102" spans="1:25" x14ac:dyDescent="0.25">
      <c r="B102" s="36"/>
      <c r="C102" s="36"/>
      <c r="D102" s="10" t="s">
        <v>501</v>
      </c>
      <c r="E102" s="38" t="s">
        <v>329</v>
      </c>
      <c r="F102" s="104" t="s">
        <v>0</v>
      </c>
      <c r="G102" s="89">
        <v>0</v>
      </c>
      <c r="H102" s="89">
        <v>0</v>
      </c>
      <c r="I102" s="89">
        <v>0</v>
      </c>
      <c r="J102" s="89">
        <v>0</v>
      </c>
      <c r="K102" s="89">
        <v>0</v>
      </c>
      <c r="L102" s="94">
        <v>0</v>
      </c>
      <c r="M102" s="94">
        <v>0</v>
      </c>
      <c r="N102" s="94">
        <v>0</v>
      </c>
      <c r="O102" s="94">
        <v>0</v>
      </c>
      <c r="P102" s="94">
        <v>1</v>
      </c>
      <c r="Q102" s="94">
        <v>0</v>
      </c>
      <c r="R102" s="94">
        <v>0</v>
      </c>
      <c r="S102" s="67">
        <v>0</v>
      </c>
      <c r="T102" s="103">
        <v>0</v>
      </c>
      <c r="U102" s="103">
        <v>0</v>
      </c>
      <c r="V102" s="103">
        <v>0</v>
      </c>
      <c r="W102" s="103">
        <v>0</v>
      </c>
      <c r="X102" s="37" t="s">
        <v>496</v>
      </c>
      <c r="Y102" s="69"/>
    </row>
    <row r="103" spans="1:25" x14ac:dyDescent="0.25">
      <c r="B103" s="36"/>
      <c r="C103" s="36" t="s">
        <v>502</v>
      </c>
      <c r="D103" s="10" t="s">
        <v>503</v>
      </c>
      <c r="E103" s="38" t="s">
        <v>408</v>
      </c>
      <c r="F103" s="104" t="s">
        <v>0</v>
      </c>
      <c r="G103" s="89">
        <v>0</v>
      </c>
      <c r="H103" s="89">
        <v>0</v>
      </c>
      <c r="I103" s="89">
        <v>0</v>
      </c>
      <c r="J103" s="89">
        <v>0</v>
      </c>
      <c r="K103" s="89">
        <v>0</v>
      </c>
      <c r="L103" s="94">
        <v>0</v>
      </c>
      <c r="M103" s="94">
        <v>0</v>
      </c>
      <c r="N103" s="94">
        <v>0</v>
      </c>
      <c r="O103" s="94">
        <v>0</v>
      </c>
      <c r="P103" s="94">
        <v>0</v>
      </c>
      <c r="Q103" s="94">
        <v>0</v>
      </c>
      <c r="R103" s="94">
        <v>0</v>
      </c>
      <c r="S103" s="67">
        <v>0</v>
      </c>
      <c r="T103" s="103">
        <v>0</v>
      </c>
      <c r="U103" s="103">
        <v>0</v>
      </c>
      <c r="V103" s="103">
        <v>0</v>
      </c>
      <c r="W103" s="103">
        <v>0</v>
      </c>
      <c r="X103" s="37" t="s">
        <v>496</v>
      </c>
      <c r="Y103" s="69"/>
    </row>
    <row r="104" spans="1:25" x14ac:dyDescent="0.25">
      <c r="B104" s="36"/>
      <c r="C104" s="36"/>
      <c r="D104" s="10" t="s">
        <v>504</v>
      </c>
      <c r="E104" s="38" t="s">
        <v>410</v>
      </c>
      <c r="F104" s="104" t="s">
        <v>0</v>
      </c>
      <c r="G104" s="89">
        <v>1</v>
      </c>
      <c r="H104" s="89">
        <v>1</v>
      </c>
      <c r="I104" s="89">
        <v>0</v>
      </c>
      <c r="J104" s="89">
        <v>0</v>
      </c>
      <c r="K104" s="89">
        <v>0</v>
      </c>
      <c r="L104" s="94">
        <v>0</v>
      </c>
      <c r="M104" s="94">
        <v>0</v>
      </c>
      <c r="N104" s="94">
        <v>0</v>
      </c>
      <c r="O104" s="94">
        <v>0</v>
      </c>
      <c r="P104" s="94">
        <v>0</v>
      </c>
      <c r="Q104" s="94">
        <v>0</v>
      </c>
      <c r="R104" s="94">
        <v>0</v>
      </c>
      <c r="S104" s="67">
        <v>0</v>
      </c>
      <c r="T104" s="103">
        <v>0</v>
      </c>
      <c r="U104" s="103">
        <v>0</v>
      </c>
      <c r="V104" s="103">
        <v>0</v>
      </c>
      <c r="W104" s="103">
        <v>0</v>
      </c>
      <c r="X104" s="37" t="s">
        <v>496</v>
      </c>
      <c r="Y104" s="69"/>
    </row>
    <row r="105" spans="1:25" x14ac:dyDescent="0.25">
      <c r="B105" s="36"/>
      <c r="C105" s="36"/>
      <c r="D105" s="10" t="s">
        <v>505</v>
      </c>
      <c r="E105" s="12" t="s">
        <v>412</v>
      </c>
      <c r="F105" s="104" t="s">
        <v>0</v>
      </c>
      <c r="G105" s="89">
        <v>0</v>
      </c>
      <c r="H105" s="89">
        <v>0</v>
      </c>
      <c r="I105" s="89">
        <v>0</v>
      </c>
      <c r="J105" s="89">
        <v>0</v>
      </c>
      <c r="K105" s="89">
        <v>0</v>
      </c>
      <c r="L105" s="94">
        <v>0</v>
      </c>
      <c r="M105" s="94">
        <v>0</v>
      </c>
      <c r="N105" s="94">
        <v>0</v>
      </c>
      <c r="O105" s="94">
        <v>0</v>
      </c>
      <c r="P105" s="94">
        <v>0</v>
      </c>
      <c r="Q105" s="94">
        <v>0</v>
      </c>
      <c r="R105" s="94">
        <v>0</v>
      </c>
      <c r="S105" s="67">
        <v>0</v>
      </c>
      <c r="T105" s="103">
        <v>0</v>
      </c>
      <c r="U105" s="103">
        <v>0</v>
      </c>
      <c r="V105" s="103">
        <v>0</v>
      </c>
      <c r="W105" s="103">
        <v>0</v>
      </c>
      <c r="X105" s="37" t="s">
        <v>496</v>
      </c>
      <c r="Y105" s="69"/>
    </row>
    <row r="106" spans="1:25" x14ac:dyDescent="0.25">
      <c r="B106" s="36"/>
      <c r="C106" s="36"/>
      <c r="D106" s="10" t="s">
        <v>506</v>
      </c>
      <c r="E106" s="12" t="s">
        <v>335</v>
      </c>
      <c r="F106" s="104" t="s">
        <v>0</v>
      </c>
      <c r="G106" s="89">
        <v>0</v>
      </c>
      <c r="H106" s="89">
        <v>0</v>
      </c>
      <c r="I106" s="89">
        <v>0</v>
      </c>
      <c r="J106" s="89">
        <v>0</v>
      </c>
      <c r="K106" s="89">
        <v>0</v>
      </c>
      <c r="L106" s="94">
        <v>0</v>
      </c>
      <c r="M106" s="94">
        <v>0</v>
      </c>
      <c r="N106" s="94">
        <v>0</v>
      </c>
      <c r="O106" s="94">
        <v>1</v>
      </c>
      <c r="P106" s="94">
        <v>0</v>
      </c>
      <c r="Q106" s="94">
        <v>0</v>
      </c>
      <c r="R106" s="94">
        <v>0</v>
      </c>
      <c r="S106" s="67">
        <v>0</v>
      </c>
      <c r="T106" s="103">
        <v>0</v>
      </c>
      <c r="U106" s="103">
        <v>0</v>
      </c>
      <c r="V106" s="103">
        <v>0</v>
      </c>
      <c r="W106" s="103">
        <v>0</v>
      </c>
      <c r="X106" s="37" t="s">
        <v>496</v>
      </c>
      <c r="Y106" s="69"/>
    </row>
    <row r="107" spans="1:25" x14ac:dyDescent="0.25">
      <c r="B107" s="36"/>
      <c r="C107" s="36"/>
      <c r="D107" s="10" t="s">
        <v>507</v>
      </c>
      <c r="E107" s="12" t="s">
        <v>415</v>
      </c>
      <c r="F107" s="104" t="s">
        <v>0</v>
      </c>
      <c r="G107" s="89">
        <v>0</v>
      </c>
      <c r="H107" s="89">
        <v>0</v>
      </c>
      <c r="I107" s="89">
        <v>0</v>
      </c>
      <c r="J107" s="89">
        <v>0</v>
      </c>
      <c r="K107" s="89">
        <v>0</v>
      </c>
      <c r="L107" s="94">
        <v>0</v>
      </c>
      <c r="M107" s="94">
        <v>0</v>
      </c>
      <c r="N107" s="94">
        <v>0</v>
      </c>
      <c r="O107" s="94">
        <v>0</v>
      </c>
      <c r="P107" s="94">
        <v>0</v>
      </c>
      <c r="Q107" s="94">
        <v>0</v>
      </c>
      <c r="R107" s="94">
        <v>0</v>
      </c>
      <c r="S107" s="67">
        <v>0</v>
      </c>
      <c r="T107" s="103">
        <v>0</v>
      </c>
      <c r="U107" s="103">
        <v>0</v>
      </c>
      <c r="V107" s="103">
        <v>0</v>
      </c>
      <c r="W107" s="103">
        <v>0</v>
      </c>
      <c r="X107" s="37" t="s">
        <v>496</v>
      </c>
      <c r="Y107" s="69"/>
    </row>
    <row r="108" spans="1:25" x14ac:dyDescent="0.25">
      <c r="B108" s="36"/>
      <c r="C108" s="36"/>
      <c r="D108" s="10" t="s">
        <v>508</v>
      </c>
      <c r="E108" s="12" t="s">
        <v>417</v>
      </c>
      <c r="F108" s="104" t="s">
        <v>0</v>
      </c>
      <c r="G108" s="89">
        <v>0</v>
      </c>
      <c r="H108" s="89">
        <v>0</v>
      </c>
      <c r="I108" s="89">
        <v>0</v>
      </c>
      <c r="J108" s="89">
        <v>0</v>
      </c>
      <c r="K108" s="89">
        <v>0</v>
      </c>
      <c r="L108" s="94">
        <v>0</v>
      </c>
      <c r="M108" s="94">
        <v>0</v>
      </c>
      <c r="N108" s="94">
        <v>0</v>
      </c>
      <c r="O108" s="94">
        <v>0</v>
      </c>
      <c r="P108" s="94">
        <v>0</v>
      </c>
      <c r="Q108" s="94">
        <v>0</v>
      </c>
      <c r="R108" s="94">
        <v>0</v>
      </c>
      <c r="S108" s="67">
        <v>0</v>
      </c>
      <c r="T108" s="103">
        <v>0</v>
      </c>
      <c r="U108" s="103">
        <v>0</v>
      </c>
      <c r="V108" s="103">
        <v>0</v>
      </c>
      <c r="W108" s="103">
        <v>0</v>
      </c>
      <c r="X108" s="37" t="s">
        <v>496</v>
      </c>
      <c r="Y108" s="69"/>
    </row>
    <row r="109" spans="1:25" x14ac:dyDescent="0.25">
      <c r="B109" s="36"/>
      <c r="C109" s="36"/>
      <c r="D109" s="10" t="s">
        <v>509</v>
      </c>
      <c r="E109" s="12" t="s">
        <v>419</v>
      </c>
      <c r="F109" s="104" t="s">
        <v>0</v>
      </c>
      <c r="G109" s="89">
        <v>0</v>
      </c>
      <c r="H109" s="89">
        <v>0</v>
      </c>
      <c r="I109" s="89">
        <v>0</v>
      </c>
      <c r="J109" s="89">
        <v>0</v>
      </c>
      <c r="K109" s="89">
        <v>1</v>
      </c>
      <c r="L109" s="94">
        <v>0</v>
      </c>
      <c r="M109" s="94">
        <v>0</v>
      </c>
      <c r="N109" s="94">
        <v>0</v>
      </c>
      <c r="O109" s="94">
        <v>1</v>
      </c>
      <c r="P109" s="94">
        <v>0</v>
      </c>
      <c r="Q109" s="94">
        <v>0</v>
      </c>
      <c r="R109" s="94">
        <v>0</v>
      </c>
      <c r="S109" s="67">
        <v>0</v>
      </c>
      <c r="T109" s="103">
        <v>0</v>
      </c>
      <c r="U109" s="103">
        <v>0</v>
      </c>
      <c r="V109" s="103">
        <v>0</v>
      </c>
      <c r="W109" s="103">
        <v>0</v>
      </c>
      <c r="X109" s="37" t="s">
        <v>496</v>
      </c>
      <c r="Y109" s="69"/>
    </row>
    <row r="110" spans="1:25" x14ac:dyDescent="0.25">
      <c r="B110" s="36"/>
      <c r="C110" s="36"/>
      <c r="D110" s="10" t="s">
        <v>510</v>
      </c>
      <c r="E110" s="12" t="s">
        <v>333</v>
      </c>
      <c r="F110" s="104" t="s">
        <v>0</v>
      </c>
      <c r="G110" s="89">
        <v>0</v>
      </c>
      <c r="H110" s="89">
        <v>0</v>
      </c>
      <c r="I110" s="89">
        <v>0</v>
      </c>
      <c r="J110" s="89">
        <v>0</v>
      </c>
      <c r="K110" s="89">
        <v>0</v>
      </c>
      <c r="L110" s="94">
        <v>0</v>
      </c>
      <c r="M110" s="94">
        <v>0</v>
      </c>
      <c r="N110" s="94">
        <v>0</v>
      </c>
      <c r="O110" s="94">
        <v>0</v>
      </c>
      <c r="P110" s="94">
        <v>0</v>
      </c>
      <c r="Q110" s="94">
        <v>0</v>
      </c>
      <c r="R110" s="94">
        <v>0</v>
      </c>
      <c r="S110" s="67">
        <v>0</v>
      </c>
      <c r="T110" s="103">
        <v>0</v>
      </c>
      <c r="U110" s="103">
        <v>0</v>
      </c>
      <c r="V110" s="103">
        <v>0</v>
      </c>
      <c r="W110" s="103">
        <v>0</v>
      </c>
      <c r="X110" s="37" t="s">
        <v>496</v>
      </c>
      <c r="Y110" s="69"/>
    </row>
    <row r="111" spans="1:25" x14ac:dyDescent="0.25">
      <c r="B111" s="36"/>
      <c r="C111" s="36"/>
      <c r="D111" s="34" t="s">
        <v>511</v>
      </c>
      <c r="E111" s="12" t="s">
        <v>422</v>
      </c>
      <c r="F111" s="104" t="s">
        <v>0</v>
      </c>
      <c r="G111" s="89">
        <v>0</v>
      </c>
      <c r="H111" s="89">
        <v>0</v>
      </c>
      <c r="I111" s="89">
        <v>0</v>
      </c>
      <c r="J111" s="89">
        <v>0</v>
      </c>
      <c r="K111" s="89">
        <v>0</v>
      </c>
      <c r="L111" s="94">
        <v>0</v>
      </c>
      <c r="M111" s="94">
        <v>0</v>
      </c>
      <c r="N111" s="94">
        <v>0</v>
      </c>
      <c r="O111" s="94">
        <v>0</v>
      </c>
      <c r="P111" s="94">
        <v>0</v>
      </c>
      <c r="Q111" s="94">
        <v>0</v>
      </c>
      <c r="R111" s="94">
        <v>0</v>
      </c>
      <c r="S111" s="67">
        <v>0</v>
      </c>
      <c r="T111" s="103">
        <v>0</v>
      </c>
      <c r="U111" s="103">
        <v>0</v>
      </c>
      <c r="V111" s="103">
        <v>0</v>
      </c>
      <c r="W111" s="103">
        <v>0</v>
      </c>
      <c r="X111" s="37" t="s">
        <v>496</v>
      </c>
      <c r="Y111" s="69"/>
    </row>
    <row r="112" spans="1:25" x14ac:dyDescent="0.25">
      <c r="B112" s="36"/>
      <c r="C112" s="36"/>
      <c r="D112" s="10" t="s">
        <v>512</v>
      </c>
      <c r="E112" s="12" t="s">
        <v>424</v>
      </c>
      <c r="F112" s="104" t="s">
        <v>0</v>
      </c>
      <c r="G112" s="89">
        <v>0</v>
      </c>
      <c r="H112" s="89">
        <v>0</v>
      </c>
      <c r="I112" s="89">
        <v>0</v>
      </c>
      <c r="J112" s="89">
        <v>0</v>
      </c>
      <c r="K112" s="89">
        <v>0</v>
      </c>
      <c r="L112" s="94">
        <v>0</v>
      </c>
      <c r="M112" s="94">
        <v>0</v>
      </c>
      <c r="N112" s="94">
        <v>0</v>
      </c>
      <c r="O112" s="94">
        <v>0</v>
      </c>
      <c r="P112" s="94">
        <v>0</v>
      </c>
      <c r="Q112" s="94">
        <v>0</v>
      </c>
      <c r="R112" s="94">
        <v>0</v>
      </c>
      <c r="S112" s="67">
        <v>0</v>
      </c>
      <c r="T112" s="103">
        <v>0</v>
      </c>
      <c r="U112" s="103">
        <v>0</v>
      </c>
      <c r="V112" s="103">
        <v>0</v>
      </c>
      <c r="W112" s="103">
        <v>0</v>
      </c>
      <c r="X112" s="37" t="s">
        <v>496</v>
      </c>
      <c r="Y112" s="69"/>
    </row>
    <row r="113" spans="1:25" x14ac:dyDescent="0.25">
      <c r="B113" s="36"/>
      <c r="C113" s="36"/>
      <c r="D113" s="10" t="s">
        <v>513</v>
      </c>
      <c r="E113" s="12" t="s">
        <v>426</v>
      </c>
      <c r="F113" s="104" t="s">
        <v>0</v>
      </c>
      <c r="G113" s="89">
        <v>0</v>
      </c>
      <c r="H113" s="89">
        <v>0</v>
      </c>
      <c r="I113" s="89">
        <v>0</v>
      </c>
      <c r="J113" s="89">
        <v>0</v>
      </c>
      <c r="K113" s="89">
        <v>0</v>
      </c>
      <c r="L113" s="94">
        <v>0</v>
      </c>
      <c r="M113" s="94">
        <v>0</v>
      </c>
      <c r="N113" s="94">
        <v>0</v>
      </c>
      <c r="O113" s="94">
        <v>0</v>
      </c>
      <c r="P113" s="94">
        <v>0</v>
      </c>
      <c r="Q113" s="94">
        <v>0</v>
      </c>
      <c r="R113" s="94">
        <v>0</v>
      </c>
      <c r="S113" s="67">
        <v>0</v>
      </c>
      <c r="T113" s="103">
        <v>0</v>
      </c>
      <c r="U113" s="103">
        <v>0</v>
      </c>
      <c r="V113" s="103">
        <v>0</v>
      </c>
      <c r="W113" s="103">
        <v>0</v>
      </c>
      <c r="X113" s="37" t="s">
        <v>496</v>
      </c>
      <c r="Y113" s="69"/>
    </row>
    <row r="114" spans="1:25" x14ac:dyDescent="0.25">
      <c r="B114" s="36"/>
      <c r="C114" s="36"/>
      <c r="D114" s="10" t="s">
        <v>514</v>
      </c>
      <c r="E114" s="12" t="s">
        <v>428</v>
      </c>
      <c r="F114" s="104" t="s">
        <v>0</v>
      </c>
      <c r="G114" s="89">
        <v>0</v>
      </c>
      <c r="H114" s="89">
        <v>0</v>
      </c>
      <c r="I114" s="89">
        <v>0</v>
      </c>
      <c r="J114" s="89">
        <v>0</v>
      </c>
      <c r="K114" s="89">
        <v>0</v>
      </c>
      <c r="L114" s="94">
        <v>0</v>
      </c>
      <c r="M114" s="94">
        <v>0</v>
      </c>
      <c r="N114" s="94">
        <v>0</v>
      </c>
      <c r="O114" s="94">
        <v>0</v>
      </c>
      <c r="P114" s="94">
        <v>0</v>
      </c>
      <c r="Q114" s="94">
        <v>0</v>
      </c>
      <c r="R114" s="94">
        <v>0</v>
      </c>
      <c r="S114" s="67">
        <v>0</v>
      </c>
      <c r="T114" s="103">
        <v>0</v>
      </c>
      <c r="U114" s="103">
        <v>0</v>
      </c>
      <c r="V114" s="103">
        <v>0</v>
      </c>
      <c r="W114" s="103">
        <v>0</v>
      </c>
      <c r="X114" s="37" t="s">
        <v>496</v>
      </c>
      <c r="Y114" s="69"/>
    </row>
    <row r="115" spans="1:25" x14ac:dyDescent="0.25">
      <c r="B115" s="36"/>
      <c r="C115" s="36"/>
      <c r="D115" s="10" t="s">
        <v>515</v>
      </c>
      <c r="E115" s="12" t="s">
        <v>430</v>
      </c>
      <c r="F115" s="104" t="s">
        <v>0</v>
      </c>
      <c r="G115" s="89">
        <v>0</v>
      </c>
      <c r="H115" s="89">
        <v>0</v>
      </c>
      <c r="I115" s="89">
        <v>0</v>
      </c>
      <c r="J115" s="89">
        <v>0</v>
      </c>
      <c r="K115" s="89">
        <v>0</v>
      </c>
      <c r="L115" s="94">
        <v>0</v>
      </c>
      <c r="M115" s="94">
        <v>0</v>
      </c>
      <c r="N115" s="94">
        <v>0</v>
      </c>
      <c r="O115" s="94">
        <v>0</v>
      </c>
      <c r="P115" s="94">
        <v>0</v>
      </c>
      <c r="Q115" s="94">
        <v>0</v>
      </c>
      <c r="R115" s="94">
        <v>0</v>
      </c>
      <c r="S115" s="67">
        <v>0</v>
      </c>
      <c r="T115" s="103">
        <v>0</v>
      </c>
      <c r="U115" s="103">
        <v>0</v>
      </c>
      <c r="V115" s="103">
        <v>0</v>
      </c>
      <c r="W115" s="103">
        <v>0</v>
      </c>
      <c r="X115" s="37" t="s">
        <v>496</v>
      </c>
      <c r="Y115" s="69"/>
    </row>
    <row r="116" spans="1:25" x14ac:dyDescent="0.25">
      <c r="B116" s="36"/>
      <c r="C116" s="36"/>
      <c r="D116" s="10" t="s">
        <v>516</v>
      </c>
      <c r="E116" s="12" t="s">
        <v>432</v>
      </c>
      <c r="F116" s="104" t="s">
        <v>0</v>
      </c>
      <c r="G116" s="89">
        <v>0</v>
      </c>
      <c r="H116" s="89">
        <v>0</v>
      </c>
      <c r="I116" s="89">
        <v>0</v>
      </c>
      <c r="J116" s="89">
        <v>0</v>
      </c>
      <c r="K116" s="89">
        <v>0</v>
      </c>
      <c r="L116" s="94">
        <v>0</v>
      </c>
      <c r="M116" s="94">
        <v>0</v>
      </c>
      <c r="N116" s="94">
        <v>0</v>
      </c>
      <c r="O116" s="94">
        <v>0</v>
      </c>
      <c r="P116" s="94">
        <v>0</v>
      </c>
      <c r="Q116" s="94">
        <v>0</v>
      </c>
      <c r="R116" s="94">
        <v>0</v>
      </c>
      <c r="S116" s="67">
        <v>0</v>
      </c>
      <c r="T116" s="103">
        <v>0</v>
      </c>
      <c r="U116" s="103">
        <v>0</v>
      </c>
      <c r="V116" s="103">
        <v>0</v>
      </c>
      <c r="W116" s="103">
        <v>0</v>
      </c>
      <c r="X116" s="37" t="s">
        <v>496</v>
      </c>
      <c r="Y116" s="69"/>
    </row>
    <row r="117" spans="1:25" x14ac:dyDescent="0.25">
      <c r="B117" s="36"/>
      <c r="C117" s="36"/>
      <c r="D117" s="10" t="s">
        <v>517</v>
      </c>
      <c r="E117" s="12" t="s">
        <v>341</v>
      </c>
      <c r="F117" s="104" t="s">
        <v>0</v>
      </c>
      <c r="G117" s="89">
        <v>0</v>
      </c>
      <c r="H117" s="89">
        <v>0</v>
      </c>
      <c r="I117" s="89">
        <v>0</v>
      </c>
      <c r="J117" s="89">
        <v>0</v>
      </c>
      <c r="K117" s="89">
        <v>0</v>
      </c>
      <c r="L117" s="94">
        <v>0</v>
      </c>
      <c r="M117" s="94">
        <v>0</v>
      </c>
      <c r="N117" s="94">
        <v>0</v>
      </c>
      <c r="O117" s="94">
        <v>0</v>
      </c>
      <c r="P117" s="94">
        <v>0</v>
      </c>
      <c r="Q117" s="94">
        <v>0</v>
      </c>
      <c r="R117" s="94">
        <v>0</v>
      </c>
      <c r="S117" s="67">
        <v>0</v>
      </c>
      <c r="T117" s="103">
        <v>0</v>
      </c>
      <c r="U117" s="103">
        <v>0</v>
      </c>
      <c r="V117" s="103">
        <v>0</v>
      </c>
      <c r="W117" s="103">
        <v>0</v>
      </c>
      <c r="X117" s="37" t="s">
        <v>496</v>
      </c>
      <c r="Y117" s="69"/>
    </row>
    <row r="118" spans="1:25" x14ac:dyDescent="0.25">
      <c r="B118" s="36"/>
      <c r="C118" s="36" t="s">
        <v>518</v>
      </c>
      <c r="D118" s="10" t="s">
        <v>519</v>
      </c>
      <c r="E118" s="10" t="s">
        <v>343</v>
      </c>
      <c r="F118" s="104" t="s">
        <v>0</v>
      </c>
      <c r="G118" s="89">
        <v>0</v>
      </c>
      <c r="H118" s="89">
        <v>0</v>
      </c>
      <c r="I118" s="89">
        <v>0</v>
      </c>
      <c r="J118" s="89">
        <v>0</v>
      </c>
      <c r="K118" s="89">
        <v>0</v>
      </c>
      <c r="L118" s="94">
        <v>0</v>
      </c>
      <c r="M118" s="94">
        <v>0</v>
      </c>
      <c r="N118" s="94">
        <v>0</v>
      </c>
      <c r="O118" s="94">
        <v>0</v>
      </c>
      <c r="P118" s="94">
        <v>0</v>
      </c>
      <c r="Q118" s="94">
        <v>0</v>
      </c>
      <c r="R118" s="94">
        <v>0</v>
      </c>
      <c r="S118" s="67">
        <v>0</v>
      </c>
      <c r="T118" s="103">
        <v>0</v>
      </c>
      <c r="U118" s="103">
        <v>0</v>
      </c>
      <c r="V118" s="103">
        <v>0</v>
      </c>
      <c r="W118" s="103">
        <v>0</v>
      </c>
      <c r="X118" s="37" t="s">
        <v>496</v>
      </c>
      <c r="Y118" s="69"/>
    </row>
    <row r="119" spans="1:25" x14ac:dyDescent="0.25">
      <c r="B119" s="36"/>
      <c r="C119" s="36" t="s">
        <v>520</v>
      </c>
      <c r="D119" s="10" t="s">
        <v>521</v>
      </c>
      <c r="E119" s="36" t="s">
        <v>345</v>
      </c>
      <c r="F119" s="104" t="s">
        <v>0</v>
      </c>
      <c r="G119" s="89">
        <v>0</v>
      </c>
      <c r="H119" s="89">
        <v>0</v>
      </c>
      <c r="I119" s="89">
        <v>0</v>
      </c>
      <c r="J119" s="89">
        <v>0</v>
      </c>
      <c r="K119" s="89">
        <v>1</v>
      </c>
      <c r="L119" s="94">
        <v>0</v>
      </c>
      <c r="M119" s="94">
        <v>0</v>
      </c>
      <c r="N119" s="94">
        <v>0</v>
      </c>
      <c r="O119" s="94">
        <v>0</v>
      </c>
      <c r="P119" s="94">
        <v>0</v>
      </c>
      <c r="Q119" s="94">
        <v>0</v>
      </c>
      <c r="R119" s="94">
        <v>0</v>
      </c>
      <c r="S119" s="67">
        <v>0</v>
      </c>
      <c r="T119" s="103">
        <v>0</v>
      </c>
      <c r="U119" s="103">
        <v>0</v>
      </c>
      <c r="V119" s="103">
        <v>0</v>
      </c>
      <c r="W119" s="103">
        <v>0</v>
      </c>
      <c r="X119" s="37" t="s">
        <v>496</v>
      </c>
      <c r="Y119" s="69"/>
    </row>
    <row r="120" spans="1:25" x14ac:dyDescent="0.25">
      <c r="B120" s="36"/>
      <c r="C120" s="36" t="s">
        <v>522</v>
      </c>
      <c r="D120" s="10" t="s">
        <v>523</v>
      </c>
      <c r="E120" s="10" t="s">
        <v>347</v>
      </c>
      <c r="F120" s="104" t="s">
        <v>0</v>
      </c>
      <c r="G120" s="89">
        <v>0</v>
      </c>
      <c r="H120" s="89">
        <v>0</v>
      </c>
      <c r="I120" s="89">
        <v>0</v>
      </c>
      <c r="J120" s="89">
        <v>0</v>
      </c>
      <c r="K120" s="89">
        <v>0</v>
      </c>
      <c r="L120" s="94">
        <v>0</v>
      </c>
      <c r="M120" s="94">
        <v>0</v>
      </c>
      <c r="N120" s="94">
        <v>0</v>
      </c>
      <c r="O120" s="94">
        <v>0</v>
      </c>
      <c r="P120" s="94">
        <v>0</v>
      </c>
      <c r="Q120" s="94">
        <v>0</v>
      </c>
      <c r="R120" s="94">
        <v>0</v>
      </c>
      <c r="S120" s="67">
        <v>0</v>
      </c>
      <c r="T120" s="103">
        <v>0</v>
      </c>
      <c r="U120" s="103">
        <v>0</v>
      </c>
      <c r="V120" s="103">
        <v>0</v>
      </c>
      <c r="W120" s="103">
        <v>0</v>
      </c>
      <c r="X120" s="37" t="s">
        <v>496</v>
      </c>
      <c r="Y120" s="69"/>
    </row>
    <row r="121" spans="1:25" x14ac:dyDescent="0.25">
      <c r="B121" s="36"/>
      <c r="C121" s="36" t="s">
        <v>524</v>
      </c>
      <c r="D121" s="10" t="s">
        <v>525</v>
      </c>
      <c r="E121" s="10" t="s">
        <v>349</v>
      </c>
      <c r="F121" s="104" t="s">
        <v>0</v>
      </c>
      <c r="G121" s="89">
        <v>0</v>
      </c>
      <c r="H121" s="89">
        <v>0</v>
      </c>
      <c r="I121" s="89">
        <v>0</v>
      </c>
      <c r="J121" s="89">
        <v>0</v>
      </c>
      <c r="K121" s="89">
        <v>0</v>
      </c>
      <c r="L121" s="94">
        <v>0</v>
      </c>
      <c r="M121" s="94">
        <v>0</v>
      </c>
      <c r="N121" s="94">
        <v>0</v>
      </c>
      <c r="O121" s="94">
        <v>0</v>
      </c>
      <c r="P121" s="94">
        <v>0</v>
      </c>
      <c r="Q121" s="94">
        <v>0</v>
      </c>
      <c r="R121" s="94">
        <v>0</v>
      </c>
      <c r="S121" s="67">
        <v>0</v>
      </c>
      <c r="T121" s="103">
        <v>0</v>
      </c>
      <c r="U121" s="103">
        <v>0</v>
      </c>
      <c r="V121" s="103">
        <v>0</v>
      </c>
      <c r="W121" s="103">
        <v>0</v>
      </c>
      <c r="X121" s="37" t="s">
        <v>496</v>
      </c>
      <c r="Y121" s="69"/>
    </row>
    <row r="122" spans="1:25" x14ac:dyDescent="0.25">
      <c r="B122" s="36"/>
      <c r="C122" s="36" t="s">
        <v>526</v>
      </c>
      <c r="D122" s="10" t="s">
        <v>527</v>
      </c>
      <c r="E122" s="10" t="s">
        <v>351</v>
      </c>
      <c r="F122" s="104" t="s">
        <v>0</v>
      </c>
      <c r="G122" s="89">
        <v>0</v>
      </c>
      <c r="H122" s="89">
        <v>0</v>
      </c>
      <c r="I122" s="89">
        <v>0</v>
      </c>
      <c r="J122" s="89">
        <v>0</v>
      </c>
      <c r="K122" s="89">
        <v>0</v>
      </c>
      <c r="L122" s="94">
        <v>0</v>
      </c>
      <c r="M122" s="94">
        <v>0</v>
      </c>
      <c r="N122" s="94">
        <v>0</v>
      </c>
      <c r="O122" s="94">
        <v>0</v>
      </c>
      <c r="P122" s="94">
        <v>0</v>
      </c>
      <c r="Q122" s="94">
        <v>0</v>
      </c>
      <c r="R122" s="94">
        <v>0</v>
      </c>
      <c r="S122" s="67">
        <v>0</v>
      </c>
      <c r="T122" s="103">
        <v>0</v>
      </c>
      <c r="U122" s="103">
        <v>0</v>
      </c>
      <c r="V122" s="103">
        <v>0</v>
      </c>
      <c r="W122" s="103">
        <v>0</v>
      </c>
      <c r="X122" s="37" t="s">
        <v>496</v>
      </c>
      <c r="Y122" s="69"/>
    </row>
    <row r="123" spans="1:25" x14ac:dyDescent="0.25">
      <c r="B123" s="36"/>
      <c r="C123" s="36" t="s">
        <v>528</v>
      </c>
      <c r="D123" s="10" t="s">
        <v>529</v>
      </c>
      <c r="E123" s="10" t="s">
        <v>353</v>
      </c>
      <c r="F123" s="104" t="s">
        <v>0</v>
      </c>
      <c r="G123" s="89">
        <v>0</v>
      </c>
      <c r="H123" s="89">
        <v>0</v>
      </c>
      <c r="I123" s="89">
        <v>0</v>
      </c>
      <c r="J123" s="89">
        <v>0</v>
      </c>
      <c r="K123" s="89">
        <v>0</v>
      </c>
      <c r="L123" s="94">
        <v>0</v>
      </c>
      <c r="M123" s="94">
        <v>0</v>
      </c>
      <c r="N123" s="94">
        <v>0</v>
      </c>
      <c r="O123" s="94">
        <v>0</v>
      </c>
      <c r="P123" s="94">
        <v>0</v>
      </c>
      <c r="Q123" s="94">
        <v>0</v>
      </c>
      <c r="R123" s="94">
        <v>0</v>
      </c>
      <c r="S123" s="67">
        <v>0</v>
      </c>
      <c r="T123" s="103">
        <v>0</v>
      </c>
      <c r="U123" s="103">
        <v>0</v>
      </c>
      <c r="V123" s="103">
        <v>0</v>
      </c>
      <c r="W123" s="103">
        <v>0</v>
      </c>
      <c r="X123" s="37" t="s">
        <v>496</v>
      </c>
      <c r="Y123" s="69"/>
    </row>
    <row r="124" spans="1:25" x14ac:dyDescent="0.25">
      <c r="A124" s="8" t="s">
        <v>321</v>
      </c>
      <c r="B124" s="36" t="s">
        <v>530</v>
      </c>
      <c r="C124" s="36" t="s">
        <v>531</v>
      </c>
      <c r="D124" s="36" t="s">
        <v>532</v>
      </c>
      <c r="E124" s="12" t="s">
        <v>356</v>
      </c>
      <c r="F124" s="104" t="s">
        <v>0</v>
      </c>
      <c r="G124" s="89">
        <v>0</v>
      </c>
      <c r="H124" s="89">
        <v>0</v>
      </c>
      <c r="I124" s="89">
        <v>0</v>
      </c>
      <c r="J124" s="89">
        <v>0</v>
      </c>
      <c r="K124" s="89">
        <v>0</v>
      </c>
      <c r="L124" s="94">
        <v>0</v>
      </c>
      <c r="M124" s="94">
        <v>0</v>
      </c>
      <c r="N124" s="94">
        <v>0</v>
      </c>
      <c r="O124" s="94">
        <v>0</v>
      </c>
      <c r="P124" s="94">
        <v>2</v>
      </c>
      <c r="Q124" s="94">
        <v>0</v>
      </c>
      <c r="R124" s="94">
        <v>0</v>
      </c>
      <c r="S124" s="67">
        <v>0</v>
      </c>
      <c r="T124" s="103">
        <v>0</v>
      </c>
      <c r="U124" s="103">
        <v>0</v>
      </c>
      <c r="V124" s="103">
        <v>0</v>
      </c>
      <c r="W124" s="103">
        <v>0</v>
      </c>
      <c r="X124" s="37" t="s">
        <v>496</v>
      </c>
      <c r="Y124" s="69"/>
    </row>
    <row r="125" spans="1:25" x14ac:dyDescent="0.25">
      <c r="B125" s="36"/>
      <c r="C125" s="36"/>
      <c r="D125" s="10" t="s">
        <v>533</v>
      </c>
      <c r="E125" s="12" t="s">
        <v>358</v>
      </c>
      <c r="F125" s="104" t="s">
        <v>0</v>
      </c>
      <c r="G125" s="89">
        <v>0</v>
      </c>
      <c r="H125" s="89">
        <v>0</v>
      </c>
      <c r="I125" s="89">
        <v>0</v>
      </c>
      <c r="J125" s="89">
        <v>0</v>
      </c>
      <c r="K125" s="89">
        <v>0</v>
      </c>
      <c r="L125" s="94">
        <v>0</v>
      </c>
      <c r="M125" s="94">
        <v>0</v>
      </c>
      <c r="N125" s="94">
        <v>0</v>
      </c>
      <c r="O125" s="94">
        <v>0</v>
      </c>
      <c r="P125" s="94">
        <v>0</v>
      </c>
      <c r="Q125" s="94">
        <v>0</v>
      </c>
      <c r="R125" s="94">
        <v>0</v>
      </c>
      <c r="S125" s="67">
        <v>0</v>
      </c>
      <c r="T125" s="103">
        <v>0</v>
      </c>
      <c r="U125" s="103">
        <v>0</v>
      </c>
      <c r="V125" s="103">
        <v>0</v>
      </c>
      <c r="W125" s="103">
        <v>0</v>
      </c>
      <c r="X125" s="37" t="s">
        <v>496</v>
      </c>
      <c r="Y125" s="69"/>
    </row>
    <row r="126" spans="1:25" x14ac:dyDescent="0.25">
      <c r="B126" s="36"/>
      <c r="C126" s="36"/>
      <c r="D126" s="10" t="s">
        <v>534</v>
      </c>
      <c r="E126" s="12" t="s">
        <v>360</v>
      </c>
      <c r="F126" s="104" t="s">
        <v>0</v>
      </c>
      <c r="G126" s="89">
        <v>0</v>
      </c>
      <c r="H126" s="89">
        <v>0</v>
      </c>
      <c r="I126" s="89">
        <v>0</v>
      </c>
      <c r="J126" s="89">
        <v>0</v>
      </c>
      <c r="K126" s="89">
        <v>0</v>
      </c>
      <c r="L126" s="94">
        <v>0</v>
      </c>
      <c r="M126" s="94">
        <v>0</v>
      </c>
      <c r="N126" s="94">
        <v>0</v>
      </c>
      <c r="O126" s="94">
        <v>0</v>
      </c>
      <c r="P126" s="94">
        <v>0</v>
      </c>
      <c r="Q126" s="94">
        <v>0</v>
      </c>
      <c r="R126" s="94">
        <v>0</v>
      </c>
      <c r="S126" s="67">
        <v>0</v>
      </c>
      <c r="T126" s="103">
        <v>0</v>
      </c>
      <c r="U126" s="103">
        <v>0</v>
      </c>
      <c r="V126" s="103">
        <v>0</v>
      </c>
      <c r="W126" s="103">
        <v>0</v>
      </c>
      <c r="X126" s="37" t="s">
        <v>496</v>
      </c>
      <c r="Y126" s="69"/>
    </row>
    <row r="127" spans="1:25" x14ac:dyDescent="0.25">
      <c r="B127" s="36"/>
      <c r="C127" s="36"/>
      <c r="D127" s="10" t="s">
        <v>535</v>
      </c>
      <c r="E127" s="12" t="s">
        <v>362</v>
      </c>
      <c r="F127" s="104" t="s">
        <v>0</v>
      </c>
      <c r="G127" s="89">
        <v>0</v>
      </c>
      <c r="H127" s="89">
        <v>0</v>
      </c>
      <c r="I127" s="89">
        <v>0</v>
      </c>
      <c r="J127" s="89">
        <v>0</v>
      </c>
      <c r="K127" s="89">
        <v>0</v>
      </c>
      <c r="L127" s="94">
        <v>0</v>
      </c>
      <c r="M127" s="94">
        <v>0</v>
      </c>
      <c r="N127" s="94">
        <v>0</v>
      </c>
      <c r="O127" s="94">
        <v>0</v>
      </c>
      <c r="P127" s="94">
        <v>0</v>
      </c>
      <c r="Q127" s="94">
        <v>0</v>
      </c>
      <c r="R127" s="94">
        <v>0</v>
      </c>
      <c r="S127" s="67">
        <v>0</v>
      </c>
      <c r="T127" s="103">
        <v>0</v>
      </c>
      <c r="U127" s="103">
        <v>0</v>
      </c>
      <c r="V127" s="103">
        <v>0</v>
      </c>
      <c r="W127" s="103">
        <v>0</v>
      </c>
      <c r="X127" s="37" t="s">
        <v>496</v>
      </c>
      <c r="Y127" s="69"/>
    </row>
    <row r="128" spans="1:25" x14ac:dyDescent="0.25">
      <c r="B128" s="36"/>
      <c r="C128" s="36"/>
      <c r="D128" s="10" t="s">
        <v>536</v>
      </c>
      <c r="E128" s="38" t="s">
        <v>364</v>
      </c>
      <c r="F128" s="104" t="s">
        <v>0</v>
      </c>
      <c r="G128" s="89">
        <v>0</v>
      </c>
      <c r="H128" s="89">
        <v>0</v>
      </c>
      <c r="I128" s="89">
        <v>0</v>
      </c>
      <c r="J128" s="89">
        <v>0</v>
      </c>
      <c r="K128" s="89">
        <v>0</v>
      </c>
      <c r="L128" s="94">
        <v>0</v>
      </c>
      <c r="M128" s="94">
        <v>0</v>
      </c>
      <c r="N128" s="94">
        <v>0</v>
      </c>
      <c r="O128" s="94">
        <v>0</v>
      </c>
      <c r="P128" s="94">
        <v>0</v>
      </c>
      <c r="Q128" s="94">
        <v>0</v>
      </c>
      <c r="R128" s="94">
        <v>0</v>
      </c>
      <c r="S128" s="67">
        <v>0</v>
      </c>
      <c r="T128" s="103">
        <v>0</v>
      </c>
      <c r="U128" s="103">
        <v>0</v>
      </c>
      <c r="V128" s="103">
        <v>0</v>
      </c>
      <c r="W128" s="103">
        <v>0</v>
      </c>
      <c r="X128" s="37" t="s">
        <v>496</v>
      </c>
      <c r="Y128" s="69"/>
    </row>
    <row r="129" spans="2:25" ht="30" x14ac:dyDescent="0.25">
      <c r="B129" s="36"/>
      <c r="C129" s="36" t="s">
        <v>537</v>
      </c>
      <c r="D129" s="10" t="s">
        <v>538</v>
      </c>
      <c r="E129" s="38" t="s">
        <v>455</v>
      </c>
      <c r="F129" s="104" t="s">
        <v>0</v>
      </c>
      <c r="G129" s="89">
        <v>0</v>
      </c>
      <c r="H129" s="89">
        <v>0</v>
      </c>
      <c r="I129" s="89">
        <v>0</v>
      </c>
      <c r="J129" s="89">
        <v>0</v>
      </c>
      <c r="K129" s="89">
        <v>0</v>
      </c>
      <c r="L129" s="94">
        <v>0</v>
      </c>
      <c r="M129" s="94">
        <v>0</v>
      </c>
      <c r="N129" s="94">
        <v>0</v>
      </c>
      <c r="O129" s="94">
        <v>0</v>
      </c>
      <c r="P129" s="94">
        <v>0</v>
      </c>
      <c r="Q129" s="94">
        <v>0</v>
      </c>
      <c r="R129" s="94">
        <v>0</v>
      </c>
      <c r="S129" s="67">
        <v>0</v>
      </c>
      <c r="T129" s="103">
        <v>0</v>
      </c>
      <c r="U129" s="103">
        <v>0</v>
      </c>
      <c r="V129" s="103">
        <v>0</v>
      </c>
      <c r="W129" s="103">
        <v>0</v>
      </c>
      <c r="X129" s="37" t="s">
        <v>496</v>
      </c>
      <c r="Y129" s="69"/>
    </row>
    <row r="130" spans="2:25" x14ac:dyDescent="0.25">
      <c r="B130" s="36"/>
      <c r="C130" s="36"/>
      <c r="D130" s="10" t="s">
        <v>539</v>
      </c>
      <c r="E130" s="38" t="s">
        <v>457</v>
      </c>
      <c r="F130" s="104" t="s">
        <v>0</v>
      </c>
      <c r="G130" s="89">
        <v>0</v>
      </c>
      <c r="H130" s="89">
        <v>0</v>
      </c>
      <c r="I130" s="89">
        <v>0</v>
      </c>
      <c r="J130" s="89">
        <v>0</v>
      </c>
      <c r="K130" s="89">
        <v>0</v>
      </c>
      <c r="L130" s="94">
        <v>0</v>
      </c>
      <c r="M130" s="94">
        <v>0</v>
      </c>
      <c r="N130" s="94">
        <v>0</v>
      </c>
      <c r="O130" s="94">
        <v>0</v>
      </c>
      <c r="P130" s="94">
        <v>0</v>
      </c>
      <c r="Q130" s="94">
        <v>0</v>
      </c>
      <c r="R130" s="94">
        <v>0</v>
      </c>
      <c r="S130" s="67">
        <v>0</v>
      </c>
      <c r="T130" s="103">
        <v>0</v>
      </c>
      <c r="U130" s="103">
        <v>0</v>
      </c>
      <c r="V130" s="103">
        <v>0</v>
      </c>
      <c r="W130" s="103">
        <v>0</v>
      </c>
      <c r="X130" s="37" t="s">
        <v>496</v>
      </c>
      <c r="Y130" s="69"/>
    </row>
    <row r="131" spans="2:25" x14ac:dyDescent="0.25">
      <c r="B131" s="36"/>
      <c r="C131" s="36"/>
      <c r="D131" s="10" t="s">
        <v>540</v>
      </c>
      <c r="E131" s="12" t="s">
        <v>459</v>
      </c>
      <c r="F131" s="104" t="s">
        <v>0</v>
      </c>
      <c r="G131" s="89">
        <v>0</v>
      </c>
      <c r="H131" s="89">
        <v>0</v>
      </c>
      <c r="I131" s="89">
        <v>0</v>
      </c>
      <c r="J131" s="89">
        <v>0</v>
      </c>
      <c r="K131" s="89">
        <v>0</v>
      </c>
      <c r="L131" s="94">
        <v>0</v>
      </c>
      <c r="M131" s="94">
        <v>0</v>
      </c>
      <c r="N131" s="94">
        <v>0</v>
      </c>
      <c r="O131" s="94">
        <v>0</v>
      </c>
      <c r="P131" s="94">
        <v>0</v>
      </c>
      <c r="Q131" s="94">
        <v>0</v>
      </c>
      <c r="R131" s="94">
        <v>0</v>
      </c>
      <c r="S131" s="67">
        <v>0</v>
      </c>
      <c r="T131" s="103">
        <v>0</v>
      </c>
      <c r="U131" s="103">
        <v>0</v>
      </c>
      <c r="V131" s="103">
        <v>0</v>
      </c>
      <c r="W131" s="103">
        <v>0</v>
      </c>
      <c r="X131" s="37" t="s">
        <v>496</v>
      </c>
      <c r="Y131" s="69"/>
    </row>
    <row r="132" spans="2:25" x14ac:dyDescent="0.25">
      <c r="B132" s="36"/>
      <c r="C132" s="36"/>
      <c r="D132" s="10" t="s">
        <v>541</v>
      </c>
      <c r="E132" s="12" t="s">
        <v>375</v>
      </c>
      <c r="F132" s="104" t="s">
        <v>0</v>
      </c>
      <c r="G132" s="89">
        <v>0</v>
      </c>
      <c r="H132" s="89">
        <v>0</v>
      </c>
      <c r="I132" s="89">
        <v>0</v>
      </c>
      <c r="J132" s="89">
        <v>0</v>
      </c>
      <c r="K132" s="89">
        <v>0</v>
      </c>
      <c r="L132" s="94">
        <v>0</v>
      </c>
      <c r="M132" s="94">
        <v>0</v>
      </c>
      <c r="N132" s="94">
        <v>0</v>
      </c>
      <c r="O132" s="94">
        <v>0</v>
      </c>
      <c r="P132" s="94">
        <v>0</v>
      </c>
      <c r="Q132" s="94">
        <v>0</v>
      </c>
      <c r="R132" s="94">
        <v>0</v>
      </c>
      <c r="S132" s="67">
        <v>0</v>
      </c>
      <c r="T132" s="103">
        <v>0</v>
      </c>
      <c r="U132" s="103">
        <v>0</v>
      </c>
      <c r="V132" s="103">
        <v>0</v>
      </c>
      <c r="W132" s="103">
        <v>0</v>
      </c>
      <c r="X132" s="37" t="s">
        <v>496</v>
      </c>
      <c r="Y132" s="69"/>
    </row>
    <row r="133" spans="2:25" x14ac:dyDescent="0.25">
      <c r="B133" s="36"/>
      <c r="C133" s="36"/>
      <c r="D133" s="10" t="s">
        <v>542</v>
      </c>
      <c r="E133" s="12" t="s">
        <v>462</v>
      </c>
      <c r="F133" s="104" t="s">
        <v>0</v>
      </c>
      <c r="G133" s="89">
        <v>0</v>
      </c>
      <c r="H133" s="89">
        <v>0</v>
      </c>
      <c r="I133" s="89">
        <v>0</v>
      </c>
      <c r="J133" s="89">
        <v>0</v>
      </c>
      <c r="K133" s="89">
        <v>0</v>
      </c>
      <c r="L133" s="94">
        <v>0</v>
      </c>
      <c r="M133" s="94">
        <v>0</v>
      </c>
      <c r="N133" s="94">
        <v>0</v>
      </c>
      <c r="O133" s="94">
        <v>0</v>
      </c>
      <c r="P133" s="94">
        <v>0</v>
      </c>
      <c r="Q133" s="94">
        <v>0</v>
      </c>
      <c r="R133" s="94">
        <v>0</v>
      </c>
      <c r="S133" s="67">
        <v>0</v>
      </c>
      <c r="T133" s="103">
        <v>0</v>
      </c>
      <c r="U133" s="103">
        <v>0</v>
      </c>
      <c r="V133" s="103">
        <v>0</v>
      </c>
      <c r="W133" s="103">
        <v>0</v>
      </c>
      <c r="X133" s="37" t="s">
        <v>496</v>
      </c>
      <c r="Y133" s="69"/>
    </row>
    <row r="134" spans="2:25" x14ac:dyDescent="0.25">
      <c r="B134" s="36"/>
      <c r="C134" s="36"/>
      <c r="D134" s="10" t="s">
        <v>543</v>
      </c>
      <c r="E134" s="12" t="s">
        <v>464</v>
      </c>
      <c r="F134" s="104" t="s">
        <v>0</v>
      </c>
      <c r="G134" s="89">
        <v>0</v>
      </c>
      <c r="H134" s="89">
        <v>0</v>
      </c>
      <c r="I134" s="89">
        <v>0</v>
      </c>
      <c r="J134" s="89">
        <v>0</v>
      </c>
      <c r="K134" s="89">
        <v>0</v>
      </c>
      <c r="L134" s="94">
        <v>0</v>
      </c>
      <c r="M134" s="94">
        <v>0</v>
      </c>
      <c r="N134" s="94">
        <v>0</v>
      </c>
      <c r="O134" s="94">
        <v>0</v>
      </c>
      <c r="P134" s="94">
        <v>0</v>
      </c>
      <c r="Q134" s="94">
        <v>0</v>
      </c>
      <c r="R134" s="94">
        <v>0</v>
      </c>
      <c r="S134" s="67">
        <v>0</v>
      </c>
      <c r="T134" s="103">
        <v>0</v>
      </c>
      <c r="U134" s="103">
        <v>0</v>
      </c>
      <c r="V134" s="103">
        <v>0</v>
      </c>
      <c r="W134" s="103">
        <v>0</v>
      </c>
      <c r="X134" s="37" t="s">
        <v>496</v>
      </c>
      <c r="Y134" s="69"/>
    </row>
    <row r="135" spans="2:25" x14ac:dyDescent="0.25">
      <c r="B135" s="36"/>
      <c r="C135" s="36"/>
      <c r="D135" s="10" t="s">
        <v>544</v>
      </c>
      <c r="E135" s="12" t="s">
        <v>466</v>
      </c>
      <c r="F135" s="104" t="s">
        <v>0</v>
      </c>
      <c r="G135" s="89">
        <v>0</v>
      </c>
      <c r="H135" s="89">
        <v>0</v>
      </c>
      <c r="I135" s="89">
        <v>0</v>
      </c>
      <c r="J135" s="89">
        <v>0</v>
      </c>
      <c r="K135" s="89">
        <v>0</v>
      </c>
      <c r="L135" s="94">
        <v>0</v>
      </c>
      <c r="M135" s="94">
        <v>0</v>
      </c>
      <c r="N135" s="94">
        <v>0</v>
      </c>
      <c r="O135" s="94">
        <v>0</v>
      </c>
      <c r="P135" s="94">
        <v>0</v>
      </c>
      <c r="Q135" s="94">
        <v>0</v>
      </c>
      <c r="R135" s="94">
        <v>0</v>
      </c>
      <c r="S135" s="67">
        <v>0</v>
      </c>
      <c r="T135" s="103">
        <v>0</v>
      </c>
      <c r="U135" s="103">
        <v>0</v>
      </c>
      <c r="V135" s="103">
        <v>0</v>
      </c>
      <c r="W135" s="103">
        <v>0</v>
      </c>
      <c r="X135" s="37" t="s">
        <v>496</v>
      </c>
      <c r="Y135" s="69"/>
    </row>
    <row r="136" spans="2:25" x14ac:dyDescent="0.25">
      <c r="B136" s="36"/>
      <c r="C136" s="36"/>
      <c r="D136" s="10" t="s">
        <v>545</v>
      </c>
      <c r="E136" s="12" t="s">
        <v>371</v>
      </c>
      <c r="F136" s="104" t="s">
        <v>0</v>
      </c>
      <c r="G136" s="89">
        <v>0</v>
      </c>
      <c r="H136" s="89">
        <v>0</v>
      </c>
      <c r="I136" s="89">
        <v>0</v>
      </c>
      <c r="J136" s="89">
        <v>0</v>
      </c>
      <c r="K136" s="89">
        <v>0</v>
      </c>
      <c r="L136" s="94">
        <v>0</v>
      </c>
      <c r="M136" s="94">
        <v>0</v>
      </c>
      <c r="N136" s="94">
        <v>0</v>
      </c>
      <c r="O136" s="94">
        <v>0</v>
      </c>
      <c r="P136" s="94">
        <v>0</v>
      </c>
      <c r="Q136" s="94">
        <v>0</v>
      </c>
      <c r="R136" s="94">
        <v>0</v>
      </c>
      <c r="S136" s="67">
        <v>0</v>
      </c>
      <c r="T136" s="103">
        <v>0</v>
      </c>
      <c r="U136" s="103">
        <v>0</v>
      </c>
      <c r="V136" s="103">
        <v>0</v>
      </c>
      <c r="W136" s="103">
        <v>0</v>
      </c>
      <c r="X136" s="37" t="s">
        <v>496</v>
      </c>
      <c r="Y136" s="69"/>
    </row>
    <row r="137" spans="2:25" x14ac:dyDescent="0.25">
      <c r="B137" s="36"/>
      <c r="C137" s="36"/>
      <c r="D137" s="34" t="s">
        <v>546</v>
      </c>
      <c r="E137" s="12" t="s">
        <v>469</v>
      </c>
      <c r="F137" s="104" t="s">
        <v>0</v>
      </c>
      <c r="G137" s="89">
        <v>0</v>
      </c>
      <c r="H137" s="89">
        <v>0</v>
      </c>
      <c r="I137" s="89">
        <v>0</v>
      </c>
      <c r="J137" s="89">
        <v>0</v>
      </c>
      <c r="K137" s="89">
        <v>0</v>
      </c>
      <c r="L137" s="94">
        <v>0</v>
      </c>
      <c r="M137" s="94">
        <v>0</v>
      </c>
      <c r="N137" s="94">
        <v>0</v>
      </c>
      <c r="O137" s="94">
        <v>0</v>
      </c>
      <c r="P137" s="94">
        <v>0</v>
      </c>
      <c r="Q137" s="94">
        <v>0</v>
      </c>
      <c r="R137" s="94">
        <v>0</v>
      </c>
      <c r="S137" s="67">
        <v>0</v>
      </c>
      <c r="T137" s="103">
        <v>0</v>
      </c>
      <c r="U137" s="103">
        <v>0</v>
      </c>
      <c r="V137" s="103">
        <v>0</v>
      </c>
      <c r="W137" s="103">
        <v>0</v>
      </c>
      <c r="X137" s="37" t="s">
        <v>496</v>
      </c>
      <c r="Y137" s="69"/>
    </row>
    <row r="138" spans="2:25" x14ac:dyDescent="0.25">
      <c r="B138" s="36"/>
      <c r="C138" s="36"/>
      <c r="D138" s="10" t="s">
        <v>547</v>
      </c>
      <c r="E138" s="12" t="s">
        <v>471</v>
      </c>
      <c r="F138" s="104" t="s">
        <v>0</v>
      </c>
      <c r="G138" s="89">
        <v>0</v>
      </c>
      <c r="H138" s="89">
        <v>0</v>
      </c>
      <c r="I138" s="89">
        <v>0</v>
      </c>
      <c r="J138" s="89">
        <v>0</v>
      </c>
      <c r="K138" s="89">
        <v>0</v>
      </c>
      <c r="L138" s="94">
        <v>0</v>
      </c>
      <c r="M138" s="94">
        <v>0</v>
      </c>
      <c r="N138" s="94">
        <v>0</v>
      </c>
      <c r="O138" s="94">
        <v>0</v>
      </c>
      <c r="P138" s="94">
        <v>0</v>
      </c>
      <c r="Q138" s="94">
        <v>0</v>
      </c>
      <c r="R138" s="94">
        <v>0</v>
      </c>
      <c r="S138" s="67">
        <v>0</v>
      </c>
      <c r="T138" s="103">
        <v>0</v>
      </c>
      <c r="U138" s="103">
        <v>0</v>
      </c>
      <c r="V138" s="103">
        <v>0</v>
      </c>
      <c r="W138" s="103">
        <v>0</v>
      </c>
      <c r="X138" s="37" t="s">
        <v>496</v>
      </c>
      <c r="Y138" s="69"/>
    </row>
    <row r="139" spans="2:25" x14ac:dyDescent="0.25">
      <c r="B139" s="36"/>
      <c r="C139" s="36"/>
      <c r="D139" s="10" t="s">
        <v>548</v>
      </c>
      <c r="E139" s="12" t="s">
        <v>473</v>
      </c>
      <c r="F139" s="104" t="s">
        <v>0</v>
      </c>
      <c r="G139" s="89">
        <v>0</v>
      </c>
      <c r="H139" s="89">
        <v>0</v>
      </c>
      <c r="I139" s="89">
        <v>0</v>
      </c>
      <c r="J139" s="89">
        <v>0</v>
      </c>
      <c r="K139" s="89">
        <v>0</v>
      </c>
      <c r="L139" s="94">
        <v>0</v>
      </c>
      <c r="M139" s="94">
        <v>0</v>
      </c>
      <c r="N139" s="94">
        <v>0</v>
      </c>
      <c r="O139" s="94">
        <v>0</v>
      </c>
      <c r="P139" s="94">
        <v>0</v>
      </c>
      <c r="Q139" s="94">
        <v>0</v>
      </c>
      <c r="R139" s="94">
        <v>0</v>
      </c>
      <c r="S139" s="67">
        <v>0</v>
      </c>
      <c r="T139" s="103">
        <v>0</v>
      </c>
      <c r="U139" s="103">
        <v>0</v>
      </c>
      <c r="V139" s="103">
        <v>0</v>
      </c>
      <c r="W139" s="103">
        <v>0</v>
      </c>
      <c r="X139" s="37" t="s">
        <v>496</v>
      </c>
      <c r="Y139" s="69"/>
    </row>
    <row r="140" spans="2:25" x14ac:dyDescent="0.25">
      <c r="B140" s="36"/>
      <c r="C140" s="36"/>
      <c r="D140" s="10" t="s">
        <v>549</v>
      </c>
      <c r="E140" s="12" t="s">
        <v>475</v>
      </c>
      <c r="F140" s="104" t="s">
        <v>0</v>
      </c>
      <c r="G140" s="89">
        <v>0</v>
      </c>
      <c r="H140" s="89">
        <v>0</v>
      </c>
      <c r="I140" s="89">
        <v>0</v>
      </c>
      <c r="J140" s="89">
        <v>0</v>
      </c>
      <c r="K140" s="89">
        <v>0</v>
      </c>
      <c r="L140" s="94">
        <v>0</v>
      </c>
      <c r="M140" s="94">
        <v>0</v>
      </c>
      <c r="N140" s="94">
        <v>0</v>
      </c>
      <c r="O140" s="94">
        <v>0</v>
      </c>
      <c r="P140" s="94">
        <v>0</v>
      </c>
      <c r="Q140" s="94">
        <v>0</v>
      </c>
      <c r="R140" s="94">
        <v>0</v>
      </c>
      <c r="S140" s="67">
        <v>0</v>
      </c>
      <c r="T140" s="103">
        <v>0</v>
      </c>
      <c r="U140" s="103">
        <v>0</v>
      </c>
      <c r="V140" s="103">
        <v>0</v>
      </c>
      <c r="W140" s="103">
        <v>0</v>
      </c>
      <c r="X140" s="37" t="s">
        <v>496</v>
      </c>
      <c r="Y140" s="69"/>
    </row>
    <row r="141" spans="2:25" x14ac:dyDescent="0.25">
      <c r="B141" s="36"/>
      <c r="C141" s="36"/>
      <c r="D141" s="10" t="s">
        <v>550</v>
      </c>
      <c r="E141" s="12" t="s">
        <v>477</v>
      </c>
      <c r="F141" s="104" t="s">
        <v>0</v>
      </c>
      <c r="G141" s="89">
        <v>0</v>
      </c>
      <c r="H141" s="89">
        <v>0</v>
      </c>
      <c r="I141" s="89">
        <v>0</v>
      </c>
      <c r="J141" s="89">
        <v>0</v>
      </c>
      <c r="K141" s="89">
        <v>0</v>
      </c>
      <c r="L141" s="94">
        <v>0</v>
      </c>
      <c r="M141" s="94">
        <v>0</v>
      </c>
      <c r="N141" s="94">
        <v>0</v>
      </c>
      <c r="O141" s="94">
        <v>0</v>
      </c>
      <c r="P141" s="94">
        <v>0</v>
      </c>
      <c r="Q141" s="94">
        <v>0</v>
      </c>
      <c r="R141" s="94">
        <v>0</v>
      </c>
      <c r="S141" s="67">
        <v>0</v>
      </c>
      <c r="T141" s="103">
        <v>0</v>
      </c>
      <c r="U141" s="103">
        <v>0</v>
      </c>
      <c r="V141" s="103">
        <v>0</v>
      </c>
      <c r="W141" s="103">
        <v>0</v>
      </c>
      <c r="X141" s="37" t="s">
        <v>496</v>
      </c>
      <c r="Y141" s="69"/>
    </row>
    <row r="142" spans="2:25" x14ac:dyDescent="0.25">
      <c r="B142" s="36"/>
      <c r="C142" s="36"/>
      <c r="D142" s="10" t="s">
        <v>551</v>
      </c>
      <c r="E142" s="12" t="s">
        <v>479</v>
      </c>
      <c r="F142" s="104" t="s">
        <v>0</v>
      </c>
      <c r="G142" s="89">
        <v>0</v>
      </c>
      <c r="H142" s="89">
        <v>0</v>
      </c>
      <c r="I142" s="89">
        <v>0</v>
      </c>
      <c r="J142" s="89">
        <v>0</v>
      </c>
      <c r="K142" s="89">
        <v>0</v>
      </c>
      <c r="L142" s="94">
        <v>0</v>
      </c>
      <c r="M142" s="94">
        <v>0</v>
      </c>
      <c r="N142" s="94">
        <v>0</v>
      </c>
      <c r="O142" s="94">
        <v>0</v>
      </c>
      <c r="P142" s="94">
        <v>0</v>
      </c>
      <c r="Q142" s="94">
        <v>0</v>
      </c>
      <c r="R142" s="94">
        <v>0</v>
      </c>
      <c r="S142" s="67">
        <v>0</v>
      </c>
      <c r="T142" s="103">
        <v>0</v>
      </c>
      <c r="U142" s="103">
        <v>0</v>
      </c>
      <c r="V142" s="103">
        <v>0</v>
      </c>
      <c r="W142" s="103">
        <v>0</v>
      </c>
      <c r="X142" s="37" t="s">
        <v>496</v>
      </c>
      <c r="Y142" s="69"/>
    </row>
    <row r="143" spans="2:25" x14ac:dyDescent="0.25">
      <c r="B143" s="36"/>
      <c r="C143" s="36"/>
      <c r="D143" s="10" t="s">
        <v>552</v>
      </c>
      <c r="E143" s="12" t="s">
        <v>381</v>
      </c>
      <c r="F143" s="104" t="s">
        <v>0</v>
      </c>
      <c r="G143" s="89">
        <v>0</v>
      </c>
      <c r="H143" s="89">
        <v>0</v>
      </c>
      <c r="I143" s="89">
        <v>0</v>
      </c>
      <c r="J143" s="89">
        <v>0</v>
      </c>
      <c r="K143" s="89">
        <v>0</v>
      </c>
      <c r="L143" s="94">
        <v>0</v>
      </c>
      <c r="M143" s="94">
        <v>0</v>
      </c>
      <c r="N143" s="94">
        <v>0</v>
      </c>
      <c r="O143" s="94">
        <v>0</v>
      </c>
      <c r="P143" s="94">
        <v>0</v>
      </c>
      <c r="Q143" s="94">
        <v>0</v>
      </c>
      <c r="R143" s="94">
        <v>0</v>
      </c>
      <c r="S143" s="67">
        <v>0</v>
      </c>
      <c r="T143" s="103">
        <v>0</v>
      </c>
      <c r="U143" s="103">
        <v>0</v>
      </c>
      <c r="V143" s="103">
        <v>0</v>
      </c>
      <c r="W143" s="103">
        <v>0</v>
      </c>
      <c r="X143" s="37" t="s">
        <v>496</v>
      </c>
      <c r="Y143" s="69"/>
    </row>
    <row r="144" spans="2:25" x14ac:dyDescent="0.25">
      <c r="B144" s="36"/>
      <c r="C144" s="36" t="s">
        <v>553</v>
      </c>
      <c r="D144" s="10" t="s">
        <v>554</v>
      </c>
      <c r="E144" s="10" t="s">
        <v>384</v>
      </c>
      <c r="F144" s="104" t="s">
        <v>0</v>
      </c>
      <c r="G144" s="89">
        <v>0</v>
      </c>
      <c r="H144" s="89">
        <v>0</v>
      </c>
      <c r="I144" s="89">
        <v>0</v>
      </c>
      <c r="J144" s="89">
        <v>0</v>
      </c>
      <c r="K144" s="89">
        <v>0</v>
      </c>
      <c r="L144" s="94">
        <v>0</v>
      </c>
      <c r="M144" s="94">
        <v>0</v>
      </c>
      <c r="N144" s="94">
        <v>0</v>
      </c>
      <c r="O144" s="94">
        <v>0</v>
      </c>
      <c r="P144" s="94">
        <v>0</v>
      </c>
      <c r="Q144" s="94">
        <v>0</v>
      </c>
      <c r="R144" s="94">
        <v>0</v>
      </c>
      <c r="S144" s="67">
        <v>0</v>
      </c>
      <c r="T144" s="103">
        <v>0</v>
      </c>
      <c r="U144" s="103">
        <v>0</v>
      </c>
      <c r="V144" s="103">
        <v>0</v>
      </c>
      <c r="W144" s="103">
        <v>0</v>
      </c>
      <c r="X144" s="37" t="s">
        <v>496</v>
      </c>
      <c r="Y144" s="69"/>
    </row>
    <row r="145" spans="2:25" x14ac:dyDescent="0.25">
      <c r="B145" s="36"/>
      <c r="C145" s="36" t="s">
        <v>555</v>
      </c>
      <c r="D145" s="10" t="s">
        <v>556</v>
      </c>
      <c r="E145" s="36" t="s">
        <v>387</v>
      </c>
      <c r="F145" s="104" t="s">
        <v>0</v>
      </c>
      <c r="G145" s="89">
        <v>0</v>
      </c>
      <c r="H145" s="89">
        <v>0</v>
      </c>
      <c r="I145" s="89">
        <v>0</v>
      </c>
      <c r="J145" s="89">
        <v>0</v>
      </c>
      <c r="K145" s="89">
        <v>0</v>
      </c>
      <c r="L145" s="94">
        <v>0</v>
      </c>
      <c r="M145" s="94">
        <v>0</v>
      </c>
      <c r="N145" s="94">
        <v>0</v>
      </c>
      <c r="O145" s="94">
        <v>0</v>
      </c>
      <c r="P145" s="94">
        <v>0</v>
      </c>
      <c r="Q145" s="94">
        <v>0</v>
      </c>
      <c r="R145" s="94">
        <v>0</v>
      </c>
      <c r="S145" s="67">
        <v>0</v>
      </c>
      <c r="T145" s="103">
        <v>0</v>
      </c>
      <c r="U145" s="103">
        <v>0</v>
      </c>
      <c r="V145" s="103">
        <v>0</v>
      </c>
      <c r="W145" s="103">
        <v>0</v>
      </c>
      <c r="X145" s="37" t="s">
        <v>496</v>
      </c>
      <c r="Y145" s="69"/>
    </row>
    <row r="146" spans="2:25" x14ac:dyDescent="0.25">
      <c r="B146" s="36"/>
      <c r="C146" s="36" t="s">
        <v>557</v>
      </c>
      <c r="D146" s="10" t="s">
        <v>558</v>
      </c>
      <c r="E146" s="10" t="s">
        <v>347</v>
      </c>
      <c r="F146" s="104" t="s">
        <v>0</v>
      </c>
      <c r="G146" s="89">
        <v>0</v>
      </c>
      <c r="H146" s="89">
        <v>0</v>
      </c>
      <c r="I146" s="89">
        <v>0</v>
      </c>
      <c r="J146" s="89">
        <v>0</v>
      </c>
      <c r="K146" s="89">
        <v>0</v>
      </c>
      <c r="L146" s="94">
        <v>0</v>
      </c>
      <c r="M146" s="94">
        <v>0</v>
      </c>
      <c r="N146" s="94">
        <v>0</v>
      </c>
      <c r="O146" s="94">
        <v>0</v>
      </c>
      <c r="P146" s="94">
        <v>0</v>
      </c>
      <c r="Q146" s="94">
        <v>0</v>
      </c>
      <c r="R146" s="94">
        <v>0</v>
      </c>
      <c r="S146" s="67">
        <v>0</v>
      </c>
      <c r="T146" s="103">
        <v>0</v>
      </c>
      <c r="U146" s="103">
        <v>0</v>
      </c>
      <c r="V146" s="103">
        <v>0</v>
      </c>
      <c r="W146" s="103">
        <v>0</v>
      </c>
      <c r="X146" s="37" t="s">
        <v>496</v>
      </c>
      <c r="Y146" s="69"/>
    </row>
    <row r="147" spans="2:25" x14ac:dyDescent="0.25">
      <c r="B147" s="36"/>
      <c r="C147" s="36" t="s">
        <v>559</v>
      </c>
      <c r="D147" s="10" t="s">
        <v>560</v>
      </c>
      <c r="E147" s="10" t="s">
        <v>392</v>
      </c>
      <c r="F147" s="104" t="s">
        <v>0</v>
      </c>
      <c r="G147" s="89">
        <v>0</v>
      </c>
      <c r="H147" s="89">
        <v>0</v>
      </c>
      <c r="I147" s="89">
        <v>0</v>
      </c>
      <c r="J147" s="89">
        <v>0</v>
      </c>
      <c r="K147" s="89">
        <v>0</v>
      </c>
      <c r="L147" s="94">
        <v>0</v>
      </c>
      <c r="M147" s="94">
        <v>0</v>
      </c>
      <c r="N147" s="94">
        <v>0</v>
      </c>
      <c r="O147" s="94">
        <v>0</v>
      </c>
      <c r="P147" s="94">
        <v>0</v>
      </c>
      <c r="Q147" s="94">
        <v>0</v>
      </c>
      <c r="R147" s="94">
        <v>0</v>
      </c>
      <c r="S147" s="67">
        <v>0</v>
      </c>
      <c r="T147" s="103">
        <v>0</v>
      </c>
      <c r="U147" s="103">
        <v>0</v>
      </c>
      <c r="V147" s="103">
        <v>0</v>
      </c>
      <c r="W147" s="103">
        <v>0</v>
      </c>
      <c r="X147" s="37" t="s">
        <v>496</v>
      </c>
      <c r="Y147" s="69"/>
    </row>
    <row r="148" spans="2:25" x14ac:dyDescent="0.25">
      <c r="B148" s="36"/>
      <c r="C148" s="36" t="s">
        <v>561</v>
      </c>
      <c r="D148" s="10" t="s">
        <v>562</v>
      </c>
      <c r="E148" s="10" t="s">
        <v>395</v>
      </c>
      <c r="F148" s="104" t="s">
        <v>0</v>
      </c>
      <c r="G148" s="89">
        <v>0</v>
      </c>
      <c r="H148" s="89">
        <v>0</v>
      </c>
      <c r="I148" s="89">
        <v>0</v>
      </c>
      <c r="J148" s="89">
        <v>0</v>
      </c>
      <c r="K148" s="89">
        <v>0</v>
      </c>
      <c r="L148" s="94">
        <v>0</v>
      </c>
      <c r="M148" s="94">
        <v>0</v>
      </c>
      <c r="N148" s="94">
        <v>0</v>
      </c>
      <c r="O148" s="94">
        <v>0</v>
      </c>
      <c r="P148" s="94">
        <v>0</v>
      </c>
      <c r="Q148" s="94">
        <v>0</v>
      </c>
      <c r="R148" s="94">
        <v>0</v>
      </c>
      <c r="S148" s="67">
        <v>0</v>
      </c>
      <c r="T148" s="103">
        <v>0</v>
      </c>
      <c r="U148" s="103">
        <v>0</v>
      </c>
      <c r="V148" s="103">
        <v>0</v>
      </c>
      <c r="W148" s="103">
        <v>0</v>
      </c>
      <c r="X148" s="37" t="s">
        <v>496</v>
      </c>
      <c r="Y148" s="69"/>
    </row>
    <row r="149" spans="2:25" x14ac:dyDescent="0.25">
      <c r="B149" s="36"/>
      <c r="C149" s="36" t="s">
        <v>563</v>
      </c>
      <c r="D149" s="10" t="s">
        <v>564</v>
      </c>
      <c r="E149" s="10" t="s">
        <v>398</v>
      </c>
      <c r="F149" s="104" t="s">
        <v>0</v>
      </c>
      <c r="G149" s="89">
        <v>0</v>
      </c>
      <c r="H149" s="89">
        <v>0</v>
      </c>
      <c r="I149" s="89">
        <v>0</v>
      </c>
      <c r="J149" s="89">
        <v>0</v>
      </c>
      <c r="K149" s="89">
        <v>0</v>
      </c>
      <c r="L149" s="94">
        <v>0</v>
      </c>
      <c r="M149" s="94">
        <v>0</v>
      </c>
      <c r="N149" s="94">
        <v>0</v>
      </c>
      <c r="O149" s="94">
        <v>0</v>
      </c>
      <c r="P149" s="94">
        <v>0</v>
      </c>
      <c r="Q149" s="94">
        <v>0</v>
      </c>
      <c r="R149" s="94">
        <v>0</v>
      </c>
      <c r="S149" s="67">
        <v>0</v>
      </c>
      <c r="T149" s="103">
        <v>0</v>
      </c>
      <c r="U149" s="103">
        <v>0</v>
      </c>
      <c r="V149" s="103">
        <v>0</v>
      </c>
      <c r="W149" s="103">
        <v>0</v>
      </c>
      <c r="X149" s="37" t="s">
        <v>496</v>
      </c>
      <c r="Y149" s="69"/>
    </row>
  </sheetData>
  <dataValidations count="1">
    <dataValidation type="custom" operator="greaterThanOrEqual" allowBlank="1" showInputMessage="1" showErrorMessage="1" error="This cell only accepts a number of &quot;NA&quot;_x000a_" sqref="G8:W149" xr:uid="{BA77B01D-735C-41B4-BAF6-5E04ECFD863A}">
      <formula1>OR(AND(ISNUMBER(G8), G8&gt;=0), G8 ="NA")</formula1>
    </dataValidation>
  </dataValidations>
  <pageMargins left="0.7" right="0.7" top="0.75" bottom="0.75" header="0.3" footer="0.3"/>
  <pageSetup paperSize="5" scale="3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9515C19-620C-43DD-8030-CB225B99C3EE}">
          <x14:formula1>
            <xm:f>'Quarterly Submission Guide'!$C$1:$D$1</xm:f>
          </x14:formula1>
          <xm:sqref>F8:F149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3" ma:contentTypeDescription="Create a new document." ma:contentTypeScope="" ma:versionID="b5303d548dccaac6d6420b9182d1ee5d">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d3bfd9fffbc0c9154d2916c4648321c"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617820-0311-4837-A6B1-18102D0DCA53}">
  <ds:schemaRefs>
    <ds:schemaRef ds:uri="http://schemas.microsoft.com/sharepoint/v3/contenttype/forms"/>
  </ds:schemaRefs>
</ds:datastoreItem>
</file>

<file path=customXml/itemProps2.xml><?xml version="1.0" encoding="utf-8"?>
<ds:datastoreItem xmlns:ds="http://schemas.openxmlformats.org/officeDocument/2006/customXml" ds:itemID="{FD7367CD-1000-4A8C-B9C8-3F9A9D20955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6A3E1D1-4CF6-4E69-B740-FA573DE4D0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Quarterly Submission Guide</vt:lpstr>
      <vt:lpstr>Table 1</vt:lpstr>
      <vt:lpstr>Table 2</vt:lpstr>
      <vt:lpstr>Table 3</vt:lpstr>
      <vt:lpstr>Table 4</vt:lpstr>
      <vt:lpstr>Table 5</vt:lpstr>
      <vt:lpstr>Table 6</vt:lpstr>
      <vt:lpstr>Table 7.1</vt:lpstr>
      <vt:lpstr>Table 7.1 (Non-fire Season)</vt:lpstr>
      <vt:lpstr>Table 7.1 (Fire Season)</vt:lpstr>
      <vt:lpstr>Table 7.2</vt:lpstr>
      <vt:lpstr>Table 8</vt:lpstr>
      <vt:lpstr>Table 9</vt:lpstr>
      <vt:lpstr>Table 10</vt:lpstr>
      <vt:lpstr>Table 11</vt:lpstr>
      <vt:lpstr>Table 12</vt:lpstr>
      <vt:lpstr>'Table 7.1'!Print_Area</vt:lpstr>
      <vt:lpstr>'Table 7.1 (Fire Season)'!Print_Area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2022-04-23T01:13:21Z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ies>
</file>