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214" documentId="11_ACFEB405C6D5E6B70D8CB1EB020C62D886F677DE" xr6:coauthVersionLast="46" xr6:coauthVersionMax="47" xr10:uidLastSave="{3E18959A-31FB-4E58-A859-A156FC451D82}"/>
  <bookViews>
    <workbookView xWindow="-110" yWindow="-110" windowWidth="19420" windowHeight="10420" firstSheet="1" activeTab="1" xr2:uid="{00000000-000D-0000-FFFF-FFFF00000000}"/>
  </bookViews>
  <sheets>
    <sheet name="READ ME FIRST" sheetId="15" r:id="rId1"/>
    <sheet name="Initiatives" sheetId="1" r:id="rId2"/>
    <sheet name="Initiative mapping-DO NOT EDIT" sheetId="14" state="hidden" r:id="rId3"/>
  </sheets>
  <definedNames>
    <definedName name="_AMO_UniqueIdentifier" hidden="1">"'6d2a76c9-45ac-4f3d-8161-fe76981b76e3'"</definedName>
    <definedName name="_xlnm.Print_Area" localSheetId="1">Initiatives!$A$1:$AI$51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1" l="1"/>
  <c r="A14" i="1" l="1"/>
  <c r="B14" i="1"/>
  <c r="J14" i="1"/>
  <c r="D67" i="1" l="1"/>
  <c r="B67" i="1"/>
  <c r="A67" i="1"/>
  <c r="A90" i="1" l="1"/>
  <c r="A91" i="1"/>
  <c r="A92" i="1"/>
  <c r="A93" i="1"/>
  <c r="A94" i="1"/>
  <c r="A95" i="1"/>
  <c r="A96" i="1"/>
  <c r="A97" i="1"/>
  <c r="A98" i="1"/>
  <c r="B90" i="1"/>
  <c r="B91" i="1"/>
  <c r="B92" i="1"/>
  <c r="B93" i="1"/>
  <c r="B94" i="1"/>
  <c r="B95" i="1"/>
  <c r="B96" i="1"/>
  <c r="B97" i="1"/>
  <c r="B98" i="1"/>
  <c r="D90" i="1"/>
  <c r="D91" i="1"/>
  <c r="D92" i="1"/>
  <c r="A65" i="1"/>
  <c r="B65" i="1"/>
  <c r="D65" i="1"/>
  <c r="A51" i="1"/>
  <c r="B51" i="1"/>
  <c r="D51" i="1"/>
  <c r="J92" i="1"/>
  <c r="J95" i="1"/>
  <c r="J67" i="1"/>
  <c r="J94" i="1"/>
  <c r="J93" i="1"/>
  <c r="J91" i="1"/>
  <c r="D89" i="1" l="1"/>
  <c r="B89" i="1"/>
  <c r="A89" i="1"/>
  <c r="A80" i="1"/>
  <c r="B80" i="1"/>
  <c r="D80" i="1"/>
  <c r="A81" i="1"/>
  <c r="B81" i="1"/>
  <c r="D81" i="1"/>
  <c r="A82" i="1"/>
  <c r="B82" i="1"/>
  <c r="D82" i="1"/>
  <c r="A83" i="1"/>
  <c r="B83" i="1"/>
  <c r="D83" i="1"/>
  <c r="A84" i="1"/>
  <c r="B84" i="1"/>
  <c r="A85" i="1"/>
  <c r="B85" i="1"/>
  <c r="A86" i="1"/>
  <c r="B86" i="1"/>
  <c r="A79" i="1"/>
  <c r="B79" i="1"/>
  <c r="D79" i="1"/>
  <c r="A75" i="1"/>
  <c r="B75" i="1"/>
  <c r="D75" i="1"/>
  <c r="A76" i="1"/>
  <c r="B76" i="1"/>
  <c r="D76" i="1"/>
  <c r="A77" i="1"/>
  <c r="B77" i="1"/>
  <c r="D77" i="1"/>
  <c r="A70" i="1"/>
  <c r="B70" i="1"/>
  <c r="D70" i="1"/>
  <c r="A71" i="1"/>
  <c r="B71" i="1"/>
  <c r="D71" i="1"/>
  <c r="A72" i="1"/>
  <c r="B72" i="1"/>
  <c r="D72" i="1"/>
  <c r="A73" i="1"/>
  <c r="B73" i="1"/>
  <c r="D73" i="1"/>
  <c r="A66" i="1"/>
  <c r="B66" i="1"/>
  <c r="D66" i="1"/>
  <c r="A58" i="1"/>
  <c r="B58" i="1"/>
  <c r="D58" i="1"/>
  <c r="A59" i="1"/>
  <c r="B59" i="1"/>
  <c r="D59" i="1"/>
  <c r="A60" i="1"/>
  <c r="B60" i="1"/>
  <c r="D60" i="1"/>
  <c r="A61" i="1"/>
  <c r="B61" i="1"/>
  <c r="D61" i="1"/>
  <c r="A62" i="1"/>
  <c r="B62" i="1"/>
  <c r="D62" i="1"/>
  <c r="A63" i="1"/>
  <c r="B63" i="1"/>
  <c r="D63" i="1"/>
  <c r="A64" i="1"/>
  <c r="B64" i="1"/>
  <c r="D64" i="1"/>
  <c r="A52" i="1"/>
  <c r="B52" i="1"/>
  <c r="D52" i="1"/>
  <c r="A53" i="1"/>
  <c r="B53" i="1"/>
  <c r="D53" i="1"/>
  <c r="A54" i="1"/>
  <c r="B54" i="1"/>
  <c r="D54" i="1"/>
  <c r="A55" i="1"/>
  <c r="B55" i="1"/>
  <c r="D55" i="1"/>
  <c r="A47" i="1"/>
  <c r="B47" i="1"/>
  <c r="D47" i="1"/>
  <c r="A48" i="1"/>
  <c r="B48" i="1"/>
  <c r="D48" i="1"/>
  <c r="A49" i="1"/>
  <c r="B49" i="1"/>
  <c r="D49" i="1"/>
  <c r="A41" i="1"/>
  <c r="B41" i="1"/>
  <c r="D41" i="1"/>
  <c r="A42" i="1"/>
  <c r="B42" i="1"/>
  <c r="D42" i="1"/>
  <c r="A43" i="1"/>
  <c r="B43" i="1"/>
  <c r="D43" i="1"/>
  <c r="D36" i="1"/>
  <c r="A36" i="1"/>
  <c r="B36" i="1"/>
  <c r="A37" i="1"/>
  <c r="B37" i="1"/>
  <c r="D37" i="1"/>
  <c r="A38" i="1"/>
  <c r="B38" i="1"/>
  <c r="D38" i="1"/>
  <c r="A33" i="1"/>
  <c r="B33" i="1"/>
  <c r="D33" i="1"/>
  <c r="A30" i="1"/>
  <c r="B30" i="1"/>
  <c r="D30" i="1"/>
  <c r="A31" i="1"/>
  <c r="B31" i="1"/>
  <c r="D31" i="1"/>
  <c r="A29" i="1"/>
  <c r="B29" i="1"/>
  <c r="D29" i="1"/>
  <c r="A26" i="1"/>
  <c r="B26" i="1"/>
  <c r="D26" i="1"/>
  <c r="A27" i="1"/>
  <c r="B27" i="1"/>
  <c r="D27" i="1"/>
  <c r="A19" i="1"/>
  <c r="B19" i="1"/>
  <c r="D19" i="1"/>
  <c r="A20" i="1"/>
  <c r="B20" i="1"/>
  <c r="D20" i="1"/>
  <c r="A15" i="1"/>
  <c r="B15" i="1"/>
  <c r="D15" i="1"/>
  <c r="D12" i="1"/>
  <c r="A12" i="1"/>
  <c r="B12" i="1"/>
  <c r="D7" i="1"/>
  <c r="A7" i="1"/>
  <c r="B7" i="1"/>
  <c r="J97" i="1"/>
  <c r="J98" i="1"/>
  <c r="J96" i="1"/>
  <c r="J90" i="1"/>
  <c r="J51" i="1"/>
  <c r="J65" i="1"/>
  <c r="A3" i="1" l="1"/>
  <c r="B3" i="1"/>
  <c r="D3" i="1"/>
  <c r="A4" i="1"/>
  <c r="B4" i="1"/>
  <c r="D4" i="1"/>
  <c r="J86" i="1"/>
  <c r="J41" i="1"/>
  <c r="J71" i="1"/>
  <c r="J31" i="1"/>
  <c r="J19" i="1"/>
  <c r="J43" i="1"/>
  <c r="J62" i="1"/>
  <c r="J12" i="1"/>
  <c r="J76" i="1"/>
  <c r="J79" i="1"/>
  <c r="J20" i="1"/>
  <c r="J42" i="1"/>
  <c r="J80" i="1"/>
  <c r="J77" i="1"/>
  <c r="J54" i="1"/>
  <c r="J81" i="1"/>
  <c r="J26" i="1"/>
  <c r="J47" i="1"/>
  <c r="J15" i="1"/>
  <c r="J84" i="1"/>
  <c r="J73" i="1"/>
  <c r="J27" i="1"/>
  <c r="J55" i="1"/>
  <c r="J38" i="1"/>
  <c r="J7" i="1"/>
  <c r="J72" i="1"/>
  <c r="J37" i="1"/>
  <c r="J52" i="1"/>
  <c r="J61" i="1"/>
  <c r="J60" i="1"/>
  <c r="J33" i="1"/>
  <c r="J49" i="1"/>
  <c r="J59" i="1"/>
  <c r="J30" i="1"/>
  <c r="J83" i="1"/>
  <c r="J29" i="1"/>
  <c r="J58" i="1"/>
  <c r="J85" i="1"/>
  <c r="J48" i="1"/>
  <c r="J64" i="1"/>
  <c r="J82" i="1"/>
  <c r="J36" i="1"/>
  <c r="J89" i="1"/>
  <c r="J75" i="1"/>
  <c r="J70" i="1"/>
  <c r="J66" i="1"/>
  <c r="J63" i="1"/>
  <c r="J53" i="1"/>
  <c r="A5" i="1" l="1"/>
  <c r="B5" i="1"/>
  <c r="D5" i="1"/>
  <c r="A8" i="1"/>
  <c r="B8" i="1"/>
  <c r="D8" i="1"/>
  <c r="A13" i="1"/>
  <c r="B13" i="1"/>
  <c r="D13" i="1"/>
  <c r="A9" i="1"/>
  <c r="B9" i="1"/>
  <c r="D9" i="1"/>
  <c r="A10" i="1"/>
  <c r="B10" i="1"/>
  <c r="D10" i="1"/>
  <c r="A11" i="1"/>
  <c r="B11" i="1"/>
  <c r="D11" i="1"/>
  <c r="A24" i="1"/>
  <c r="B24" i="1"/>
  <c r="D24" i="1"/>
  <c r="A88" i="1"/>
  <c r="B88" i="1"/>
  <c r="D88" i="1"/>
  <c r="A87" i="1"/>
  <c r="B87" i="1"/>
  <c r="D87" i="1"/>
  <c r="A45" i="1"/>
  <c r="B45" i="1"/>
  <c r="D45" i="1"/>
  <c r="A74" i="1"/>
  <c r="B74" i="1"/>
  <c r="D74" i="1"/>
  <c r="A78" i="1"/>
  <c r="B78" i="1"/>
  <c r="D78" i="1"/>
  <c r="A44" i="1"/>
  <c r="B44" i="1"/>
  <c r="D44" i="1"/>
  <c r="A50" i="1"/>
  <c r="B50" i="1"/>
  <c r="D50" i="1"/>
  <c r="A39" i="1"/>
  <c r="B39" i="1"/>
  <c r="D39" i="1"/>
  <c r="A40" i="1"/>
  <c r="B40" i="1"/>
  <c r="D40" i="1"/>
  <c r="A46" i="1"/>
  <c r="B46" i="1"/>
  <c r="D46" i="1"/>
  <c r="A17" i="1"/>
  <c r="B17" i="1"/>
  <c r="D17" i="1"/>
  <c r="A32" i="1"/>
  <c r="B32" i="1"/>
  <c r="D32" i="1"/>
  <c r="A21" i="1"/>
  <c r="B21" i="1"/>
  <c r="D21" i="1"/>
  <c r="A22" i="1"/>
  <c r="B22" i="1"/>
  <c r="D22" i="1"/>
  <c r="A25" i="1"/>
  <c r="B25" i="1"/>
  <c r="D25" i="1"/>
  <c r="A16" i="1"/>
  <c r="B16" i="1"/>
  <c r="D16" i="1"/>
  <c r="A23" i="1"/>
  <c r="B23" i="1"/>
  <c r="D23" i="1"/>
  <c r="A6" i="1"/>
  <c r="B6" i="1"/>
  <c r="D6" i="1"/>
  <c r="A34" i="1"/>
  <c r="B34" i="1"/>
  <c r="D34" i="1"/>
  <c r="A18" i="1"/>
  <c r="B18" i="1"/>
  <c r="D18" i="1"/>
  <c r="A35" i="1"/>
  <c r="B35" i="1"/>
  <c r="D35" i="1"/>
  <c r="A28" i="1"/>
  <c r="B28" i="1"/>
  <c r="D28" i="1"/>
  <c r="A68" i="1"/>
  <c r="B68" i="1"/>
  <c r="D68" i="1"/>
  <c r="A56" i="1"/>
  <c r="B56" i="1"/>
  <c r="D56" i="1"/>
  <c r="A57" i="1"/>
  <c r="B57" i="1"/>
  <c r="D57" i="1"/>
  <c r="A69" i="1"/>
  <c r="B69" i="1"/>
  <c r="D69" i="1"/>
  <c r="J4" i="1"/>
  <c r="J3" i="1"/>
  <c r="A2" i="1" l="1"/>
  <c r="B2" i="1"/>
  <c r="J57" i="1"/>
  <c r="J32" i="1"/>
  <c r="J13" i="1"/>
  <c r="J45" i="1"/>
  <c r="J8" i="1"/>
  <c r="J6" i="1"/>
  <c r="J44" i="1"/>
  <c r="J24" i="1"/>
  <c r="J74" i="1"/>
  <c r="J23" i="1"/>
  <c r="J69" i="1"/>
  <c r="J17" i="1"/>
  <c r="J46" i="1"/>
  <c r="J68" i="1"/>
  <c r="J35" i="1"/>
  <c r="J78" i="1"/>
  <c r="J22" i="1"/>
  <c r="J28" i="1"/>
  <c r="J16" i="1"/>
  <c r="J88" i="1"/>
  <c r="J18" i="1"/>
  <c r="J50" i="1"/>
  <c r="J25" i="1"/>
  <c r="J40" i="1"/>
  <c r="J11" i="1"/>
  <c r="J34" i="1"/>
  <c r="J21" i="1"/>
  <c r="J56" i="1"/>
  <c r="J10" i="1"/>
  <c r="J39" i="1"/>
  <c r="J87" i="1"/>
  <c r="J9" i="1"/>
  <c r="J5" i="1"/>
  <c r="D2" i="1" l="1"/>
  <c r="J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tc={7A41D3CB-4BD8-49E5-B1ED-446D5B5B7A89}</author>
    <author>tc={BB0D3BB3-C08B-416D-99E8-0A0F076B76E1}</author>
    <author>tc={7D2A7481-84F9-4FDD-8C65-8994C31BA5CA}</author>
    <author>tc={66BB2456-AEF0-4BA0-94FC-9892C62FD369}</author>
    <author>tc={271D719B-7A4E-46A8-8B7D-125A3E6313F2}</author>
    <author>tc={E4C4C318-0D44-4D09-8C7F-59BBE5B3D8F7}</author>
    <author>tc={0F6926BF-3B9D-489B-9E92-4A9CC8BF043D}</author>
    <author>tc={DB35A982-F075-41DB-BBB5-05AA7A1F9D8A}</author>
    <author>tc={4D4AA4FF-9085-40BC-AADA-477310C6200B}</author>
    <author>tc={E0F82980-F9B2-4D1C-9F35-7D1BFF167D84}</author>
    <author>tc={AFDE77C6-0341-4F99-80D4-957C1C8F3AD0}</author>
    <author>tc={A1AE3E88-EDD5-425D-9D34-7461E4B68554}</author>
    <author>tc={F4F319EB-2596-4C64-96CB-532F4507E890}</author>
    <author>tc={41FEA976-84A1-4193-B152-B9E109EC6BE5}</author>
  </authors>
  <commentList>
    <comment ref="A1"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notes at end of table below</t>
        </r>
      </text>
    </comment>
    <comment ref="H1" authorId="0"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SCE focuses its QIU on reporting on WMP activities which are initiated to primarily address wildfire risks and/or PSPS impacts and have specific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 These programs can also include work SCE is doing as part of standard operations. Discussion on these programs were included in SCE’s 2020-2022 WMP.</t>
        </r>
      </text>
    </comment>
    <comment ref="U17" authorId="1" shapeId="0" xr:uid="{7A41D3CB-4BD8-49E5-B1ED-446D5B5B7A89}">
      <text>
        <t>[Threaded comment]
Your version of Excel allows you to read this threaded comment; however, any edits to it will get removed if the file is opened in a newer version of Excel. Learn more: https://go.microsoft.com/fwlink/?linkid=870924
Comment:
    Actual: 1504</t>
      </text>
    </comment>
    <comment ref="U18" authorId="2" shapeId="0" xr:uid="{BB0D3BB3-C08B-416D-99E8-0A0F076B76E1}">
      <text>
        <t>[Threaded comment]
Your version of Excel allows you to read this threaded comment; however, any edits to it will get removed if the file is opened in a newer version of Excel. Learn more: https://go.microsoft.com/fwlink/?linkid=870924
Comment:
    Actual: 527</t>
      </text>
    </comment>
    <comment ref="U22" authorId="3" shapeId="0" xr:uid="{7D2A7481-84F9-4FDD-8C65-8994C31BA5CA}">
      <text>
        <t>[Threaded comment]
Your version of Excel allows you to read this threaded comment; however, any edits to it will get removed if the file is opened in a newer version of Excel. Learn more: https://go.microsoft.com/fwlink/?linkid=870924
Comment:
    Actual: 351</t>
      </text>
    </comment>
    <comment ref="U25" authorId="4" shapeId="0" xr:uid="{66BB2456-AEF0-4BA0-94FC-9892C62FD369}">
      <text>
        <t>[Threaded comment]
Your version of Excel allows you to read this threaded comment; however, any edits to it will get removed if the file is opened in a newer version of Excel. Learn more: https://go.microsoft.com/fwlink/?linkid=870924
Comment:
    Actual: 23</t>
      </text>
    </comment>
    <comment ref="R28" authorId="0" shapeId="0" xr:uid="{00000000-0006-0000-01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number may increase as more analysis is performed checking for previous work completions, and the remediation of actual pending notifications</t>
        </r>
      </text>
    </comment>
    <comment ref="U28" authorId="5" shapeId="0" xr:uid="{271D719B-7A4E-46A8-8B7D-125A3E6313F2}">
      <text>
        <t>[Threaded comment]
Your version of Excel allows you to read this threaded comment; however, any edits to it will get removed if the file is opened in a newer version of Excel. Learn more: https://go.microsoft.com/fwlink/?linkid=870924
Comment:
    Actual 361</t>
      </text>
    </comment>
    <comment ref="U31" authorId="6" shapeId="0" xr:uid="{E4C4C318-0D44-4D09-8C7F-59BBE5B3D8F7}">
      <text>
        <t>[Threaded comment]
Your version of Excel allows you to read this threaded comment; however, any edits to it will get removed if the file is opened in a newer version of Excel. Learn more: https://go.microsoft.com/fwlink/?linkid=870924
Comment:
    Actual: 50 exactly</t>
      </text>
    </comment>
    <comment ref="U32" authorId="7" shapeId="0" xr:uid="{0F6926BF-3B9D-489B-9E92-4A9CC8BF043D}">
      <text>
        <t>[Threaded comment]
Your version of Excel allows you to read this threaded comment; however, any edits to it will get removed if the file is opened in a newer version of Excel. Learn more: https://go.microsoft.com/fwlink/?linkid=870924
Comment:
    Actual: 5.8</t>
      </text>
    </comment>
    <comment ref="U33" authorId="8" shapeId="0" xr:uid="{DB35A982-F075-41DB-BBB5-05AA7A1F9D8A}">
      <text>
        <t>[Threaded comment]
Your version of Excel allows you to read this threaded comment; however, any edits to it will get removed if the file is opened in a newer version of Excel. Learn more: https://go.microsoft.com/fwlink/?linkid=870924
Comment:
    Actual: 10.</t>
      </text>
    </comment>
    <comment ref="U35" authorId="9" shapeId="0" xr:uid="{4D4AA4FF-9085-40BC-AADA-477310C6200B}">
      <text>
        <t>[Threaded comment]
Your version of Excel allows you to read this threaded comment; however, any edits to it will get removed if the file is opened in a newer version of Excel. Learn more: https://go.microsoft.com/fwlink/?linkid=870924
Comment:
    THis is correct. round to ~15?</t>
      </text>
    </comment>
    <comment ref="U39" authorId="10" shapeId="0" xr:uid="{E0F82980-F9B2-4D1C-9F35-7D1BFF167D84}">
      <text>
        <t>[Threaded comment]
Your version of Excel allows you to read this threaded comment; however, any edits to it will get removed if the file is opened in a newer version of Excel. Learn more: https://go.microsoft.com/fwlink/?linkid=870924
Comment:
    Actual: 4410</t>
      </text>
    </comment>
    <comment ref="U40" authorId="11" shapeId="0" xr:uid="{AFDE77C6-0341-4F99-80D4-957C1C8F3AD0}">
      <text>
        <t>[Threaded comment]
Your version of Excel allows you to read this threaded comment; however, any edits to it will get removed if the file is opened in a newer version of Excel. Learn more: https://go.microsoft.com/fwlink/?linkid=870924
Comment:
    Actual: 1046</t>
      </text>
    </comment>
    <comment ref="U45" authorId="12" shapeId="0" xr:uid="{A1AE3E88-EDD5-425D-9D34-7461E4B68554}">
      <text>
        <t>[Threaded comment]
Your version of Excel allows you to read this threaded comment; however, any edits to it will get removed if the file is opened in a newer version of Excel. Learn more: https://go.microsoft.com/fwlink/?linkid=870924
Comment:
    actual: 232</t>
      </text>
    </comment>
    <comment ref="U46" authorId="13" shapeId="0" xr:uid="{F4F319EB-2596-4C64-96CB-532F4507E890}">
      <text>
        <t>[Threaded comment]
Your version of Excel allows you to read this threaded comment; however, any edits to it will get removed if the file is opened in a newer version of Excel. Learn more: https://go.microsoft.com/fwlink/?linkid=870924
Comment:
    actual: 20816 gnd; 20889 aerial</t>
      </text>
    </comment>
    <comment ref="U69" authorId="14" shapeId="0" xr:uid="{41FEA976-84A1-4193-B152-B9E109EC6BE5}">
      <text>
        <t>[Threaded comment]
Your version of Excel allows you to read this threaded comment; however, any edits to it will get removed if the file is opened in a newer version of Excel. Learn more: https://go.microsoft.com/fwlink/?linkid=870924
Comment:
    actual = 1301</t>
      </text>
    </comment>
  </commentList>
</comments>
</file>

<file path=xl/sharedStrings.xml><?xml version="1.0" encoding="utf-8"?>
<sst xmlns="http://schemas.openxmlformats.org/spreadsheetml/2006/main" count="1453" uniqueCount="683">
  <si>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</si>
  <si>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</si>
  <si>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</si>
  <si>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</si>
  <si>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</si>
  <si>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</si>
  <si>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</si>
  <si>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</si>
  <si>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SCE</t>
  </si>
  <si>
    <t>Report Year</t>
  </si>
  <si>
    <t>Report Quarter</t>
  </si>
  <si>
    <t>Q3</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</si>
  <si>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</si>
  <si>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</si>
  <si>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</si>
  <si>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</si>
  <si>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</si>
  <si>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</si>
  <si>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</si>
  <si>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</si>
  <si>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</si>
  <si>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</si>
  <si>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</si>
  <si>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</si>
  <si>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</si>
  <si>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</si>
  <si>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</si>
  <si>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</si>
  <si>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</si>
  <si>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</si>
  <si>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</si>
  <si>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</si>
  <si>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</si>
  <si>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</si>
  <si>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</si>
  <si>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</si>
  <si>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</si>
  <si>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</si>
  <si>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</si>
  <si>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</si>
  <si>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</si>
  <si>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</si>
  <si>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</si>
  <si>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</si>
  <si>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</si>
  <si>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</si>
  <si>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</si>
  <si>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</si>
  <si>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</si>
  <si>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</si>
  <si>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</si>
  <si>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</si>
  <si>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</si>
  <si>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</si>
  <si>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</si>
  <si>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</si>
  <si>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</si>
  <si>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</si>
  <si>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</si>
  <si>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</si>
  <si>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</si>
  <si>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</si>
  <si>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</si>
  <si>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</si>
  <si>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</si>
  <si>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</si>
  <si>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</si>
  <si>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</si>
  <si>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</si>
  <si>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</si>
  <si>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</si>
  <si>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</si>
  <si>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</si>
  <si>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</si>
  <si>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</si>
  <si>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</si>
  <si>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</si>
  <si>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</si>
  <si>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</si>
  <si>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</si>
  <si>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</si>
  <si>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</si>
  <si>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</si>
  <si>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</si>
  <si>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</si>
  <si>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</si>
  <si>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</si>
  <si>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</si>
  <si>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</si>
  <si>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</si>
  <si>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</si>
  <si>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</si>
  <si>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</si>
  <si>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</si>
  <si>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</si>
  <si>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</si>
  <si>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</si>
  <si>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</si>
  <si>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</si>
  <si>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</si>
  <si>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</si>
  <si>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</si>
  <si>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</si>
  <si>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</si>
  <si>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</si>
  <si>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</si>
  <si>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</si>
  <si>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</si>
  <si>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</si>
  <si>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</si>
  <si>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</si>
  <si>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</si>
  <si>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</si>
  <si>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</si>
  <si>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</si>
  <si>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</si>
  <si>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</si>
  <si>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</si>
  <si>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</si>
  <si>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</si>
  <si>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</si>
  <si>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</si>
  <si>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</si>
  <si>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Change Order</t>
  </si>
  <si>
    <t>Change Order Status</t>
  </si>
  <si>
    <t>Risk Assessment &amp; Mapping</t>
  </si>
  <si>
    <t>Risk Assessment and Mapping Initiatives</t>
  </si>
  <si>
    <t>N/A</t>
  </si>
  <si>
    <t xml:space="preserve">Climate-driven risk map and modelling based on various relevant weather scenarios </t>
  </si>
  <si>
    <t xml:space="preserve">Initiative mapping and estimation of wildfire and PSPS risk-reduction impact </t>
  </si>
  <si>
    <t>Situational Awareness &amp; Forecasting</t>
  </si>
  <si>
    <t xml:space="preserve">Advanced weather monitoring and weather stations </t>
  </si>
  <si>
    <t>Weather Stations</t>
  </si>
  <si>
    <t>SA-1</t>
  </si>
  <si>
    <t># of weather stations installed</t>
  </si>
  <si>
    <t>SCE expects to install 375 weather stations but will
attempt to install as many as 475.</t>
  </si>
  <si>
    <t xml:space="preserve">0 installations. Preparation work for Q2 ramp up. </t>
  </si>
  <si>
    <t>120 installations</t>
  </si>
  <si>
    <t>375 installations</t>
  </si>
  <si>
    <t>Preparation work for 2021 installations conducted in Q1. Installations to begin in Q2.</t>
  </si>
  <si>
    <t xml:space="preserve">~100 installations. Expect ramp up in Q3. </t>
  </si>
  <si>
    <t>~375 installations in Q3</t>
  </si>
  <si>
    <t>406 installations in 2021</t>
  </si>
  <si>
    <t>Completed</t>
  </si>
  <si>
    <t>No</t>
  </si>
  <si>
    <t xml:space="preserve">Continuous monitoring sensors </t>
  </si>
  <si>
    <t>Distribution Fault Anticipation  (DFA)</t>
  </si>
  <si>
    <t>SA-9</t>
  </si>
  <si>
    <t># of units on circuits</t>
  </si>
  <si>
    <t>Complete installation of 120 DFA units on circuits in SCE’s HFRA and continue evaluation of DFA technology which may result in SCE installing up to 150 units</t>
  </si>
  <si>
    <t xml:space="preserve">0 installations. Preparation work for Q3 ramp up. </t>
  </si>
  <si>
    <t>73 installations</t>
  </si>
  <si>
    <t xml:space="preserve">Devices are in design with installations to begin in Q3. </t>
  </si>
  <si>
    <t>87 DFA devices have been installed ahead of planned dates but are not yet in-service because of material delays for initial network antenna installations. Plan to complete goal in Q4.</t>
  </si>
  <si>
    <t>130 devlces installed in 2021</t>
  </si>
  <si>
    <t xml:space="preserve">Fault indicators for detecting faults on electric lines and equipment  </t>
  </si>
  <si>
    <t xml:space="preserve">Forecast of a fire risk index, fire potential index, or similar  </t>
  </si>
  <si>
    <t xml:space="preserve">Fire Potential Index </t>
  </si>
  <si>
    <t>SA-2</t>
  </si>
  <si>
    <t>1) Backcast 20 years of FPI using FPI 2.0 before typical height of fire season (Q3) to determine historical performance compared to current FPI  2) Run FPI 2.0 in parallel with the current FPI and compare outputs for the 2021 fire season</t>
  </si>
  <si>
    <t>Continuing to evaluate fuel and weather equation options. SCE is currently testing the usefulness of applying relative fuel moisture values instead of absolute values in Fire Potential Index (FPI) 2.0 fuel equations to inform circuit level decision making.</t>
  </si>
  <si>
    <t>Currently evaluating FPI 2.0 data output calculated on the circuit level and backcasted over a 40-year historical period by Fire Climate Zone.</t>
  </si>
  <si>
    <t xml:space="preserve">SCE is improving the accuracy of its FPI (referred to as FPI 2.0) through the integration of historical weather and vegetation data for more precise PSPS decision-making. Team experienced a delay in finalizing the circuit-level FPI 2.0 output, which resulted in delayed documentation of the FPI 2.0 methodology. Documentation of this methodology is now expected to be completed by early Q4. </t>
  </si>
  <si>
    <t xml:space="preserve">Fuel Sampling Program </t>
  </si>
  <si>
    <t>SA-5</t>
  </si>
  <si>
    <t>Maintain periodic fuel sampling across SCE’s HFRA
and evaluate the need to sample additional locations</t>
  </si>
  <si>
    <t xml:space="preserve">Vendor continues to fill gaps in local fire agencies’ fuel sampling programs by supplying reports with quality data in a timely fashion, per project plan. </t>
  </si>
  <si>
    <t>Vendor continues to supply reports every 2 weeks per project plan. Plan to review and assess the fuel sampling output in Q4.</t>
  </si>
  <si>
    <t xml:space="preserve">Remote Sensing / Satellite Fuel Moisture </t>
  </si>
  <si>
    <t>SA-7</t>
  </si>
  <si>
    <t>Initiate wind profiler pilot project to validate weather model performance for potential improvements to weather models</t>
  </si>
  <si>
    <t>SCE to issue PO to vendor by Q2</t>
  </si>
  <si>
    <t xml:space="preserve">Working with vendor to identify anticipated scope of work for vegetation modeling tools. </t>
  </si>
  <si>
    <t>Plan to collect wind profiler data in Q4 to analyze output. Completed onboarding with vendor to begin Satellite Fuel Moisture work in Q4 to potentially improve weather models.</t>
  </si>
  <si>
    <t xml:space="preserve">Fire Science Enhancements </t>
  </si>
  <si>
    <t>SA-8</t>
  </si>
  <si>
    <t>Evaluate current wildfire events in context of 40-year history of wildfires</t>
  </si>
  <si>
    <t>SCE plans to develop and operationalize climatology products in Q3 and Q4. In Q1-Q3 SCE is working with vendor to initiate contract and develop output of historical weather data. Issuance of contract was slightly behind plan at the end of Q1</t>
  </si>
  <si>
    <t>SCE plans to develop and operationalize climatology products in Q3 and Q4. In Q1-Q3 SCE is working with vendor to initiate contract and develop output of historical weather data.</t>
  </si>
  <si>
    <t xml:space="preserve">While the historical climatological data output is likely to be produced and reviewed in 2021, the development of climatological products will not be completed this year as vendor work was reprioritized to support initiatives that will inform PSPS decision making in 2021. While this activity is at risk for not meeting its year end target, it is not intended to directly mitigate wildfire risk in 2021. </t>
  </si>
  <si>
    <t>Did not meet goal</t>
  </si>
  <si>
    <t>Will continue to work with vendor in Q4 2021 and 2022 to make progress in producing climatological data output and evaluating quality</t>
  </si>
  <si>
    <t xml:space="preserve">Personnel monitoring areas of electric lines and equipment in elevated fire risk conditions  </t>
  </si>
  <si>
    <t xml:space="preserve">Weather forecasting and estimating impacts on electric lines and equipment  </t>
  </si>
  <si>
    <t xml:space="preserve"> Weather and Fuels Modeling System </t>
  </si>
  <si>
    <t>SA-3</t>
  </si>
  <si>
    <t xml:space="preserve"> Install two additional High-Performance Computing Clusters (HPCCs) to facilitate the installation and
Operationalization of the Next Generation Weather Modeling System allowing or more precise, higher resolution output</t>
  </si>
  <si>
    <t>Components are arriving and High-Performance Computing Clusters (HPCCs) are in process of being built. These new HPCCs will enhance weather/fuel condition data available for PSPS decision making by increasing data resolution, decreasing computing times, and extending forecast horizons further into the future. The location of new HPCCs will be the Irvine Datacenter.</t>
  </si>
  <si>
    <t>Building of the HPCCs completed in Q2 and beginning point testing to identify faulty components.</t>
  </si>
  <si>
    <t>HPCCs were built in Q2. In Q3, SCE performed additional testing through the year before operationalizing the HPCCs and plan to begin producing higher resolution output from both HPCCs in Q4.</t>
  </si>
  <si>
    <t>Fire Spread Modeling</t>
  </si>
  <si>
    <t>SA-4</t>
  </si>
  <si>
    <t>Develop a methodology and a strategy to test
FireCast/FireSim implementation into PSPS decision making based on backcast information by Q3</t>
  </si>
  <si>
    <t xml:space="preserve">Successfully transferred 4.5 million FPI records from 2020 and circuit geometries to vendor to serve as basis for future analyses. </t>
  </si>
  <si>
    <t xml:space="preserve">Spread Modeling has fallen behind due to vendor delays on the PSPS decision making analysis. Plan to review data with vendor in mid-July and discuss next steps. </t>
  </si>
  <si>
    <t>Completed development of methodology for incorporating risk and consequence data.</t>
  </si>
  <si>
    <t>Grid Design &amp; System Hardening</t>
  </si>
  <si>
    <t xml:space="preserve">Capacitor maintenance and replacement program  </t>
  </si>
  <si>
    <t xml:space="preserve">Circuit breaker maintenance and installation to de-energize lines upon detecting a fault  </t>
  </si>
  <si>
    <t>Circuit Breaker Relay Hardware for Fast Curve</t>
  </si>
  <si>
    <t>SH-6</t>
  </si>
  <si>
    <t># of installations and place into service</t>
  </si>
  <si>
    <t>Replace/upgrade 60 relay units in HFRA. SCE will strive to replace/upgrade 86 relay units in HFRA, subject to resource constraints and other execution risks</t>
  </si>
  <si>
    <t>Replace/Upgrade 7 relays</t>
  </si>
  <si>
    <t>Replace/Upgrade 27 relays</t>
  </si>
  <si>
    <t>Replace/Upgrade 45 relays</t>
  </si>
  <si>
    <t>Goal has been met and SCE will continue to work towards the strive target</t>
  </si>
  <si>
    <t>Installed/replaced 15 CB Replays in Q1</t>
  </si>
  <si>
    <t>Installed/replaced 25 CB Replays through Q2.</t>
  </si>
  <si>
    <t>Installed/replaced 64 CB Replays through Q3.</t>
  </si>
  <si>
    <t xml:space="preserve">Covered conductor installation  </t>
  </si>
  <si>
    <t>Covered Conductor</t>
  </si>
  <si>
    <t>SH-1</t>
  </si>
  <si>
    <t># of circuit miles in HFRA</t>
  </si>
  <si>
    <t>SCE expects to install 1,000 circuit miles of covered
conductor in SCE’s HFRA but will attempt to install as many as 1,400 circuit miles of covered conductor in SCE’s HFRA, subject to resources constraints and other execution risks</t>
  </si>
  <si>
    <t>Install 260 miles</t>
  </si>
  <si>
    <t>Install 545 miles</t>
  </si>
  <si>
    <t>Install 790 miles</t>
  </si>
  <si>
    <t>goal has been met and SCE will continue to work towards the strive target</t>
  </si>
  <si>
    <t>270 circuit miles installed</t>
  </si>
  <si>
    <t xml:space="preserve">~540 circuiit miles installed. 
Once a final GRC decision is issued, SCE will reevaluate its covered conductor strategy and scope along with alternative strategies as appropriate to protect public safety.
</t>
  </si>
  <si>
    <t>~1000 miles installed</t>
  </si>
  <si>
    <t>~1500 miles installed</t>
  </si>
  <si>
    <t>Tree Attachment Remediation</t>
  </si>
  <si>
    <t>SH-10</t>
  </si>
  <si>
    <t># of tree attachment remediations</t>
  </si>
  <si>
    <t>Remediate 500 tree attachments. SCE will strive to
complete over 600 tree attachment remediations, subject to resource constraints and other execution risks</t>
  </si>
  <si>
    <t>Remediate 90 Tree Attachments</t>
  </si>
  <si>
    <t>Remediate 240 Tree Attachments</t>
  </si>
  <si>
    <t>Remediate 430 Tree Attachments</t>
  </si>
  <si>
    <t>Remediate 500  Tree Attachments</t>
  </si>
  <si>
    <t>92 completions to date.</t>
  </si>
  <si>
    <t>89 completions to date</t>
  </si>
  <si>
    <t>~420 completions to date</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</si>
  <si>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</si>
  <si>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</si>
  <si>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</si>
  <si>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</si>
  <si>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Branch Line Protection Strategy</t>
  </si>
  <si>
    <t>SH-4</t>
  </si>
  <si>
    <t># of locations with installed / replaced fuses</t>
  </si>
  <si>
    <t>Install or replace fusing at 330 fuse installation
Locations SCE will strive to install or replace fusing at 421 locations, subject to resource constraints and other execution risks</t>
  </si>
  <si>
    <t xml:space="preserve">0 installations. Installations to commence end of Q3. </t>
  </si>
  <si>
    <t xml:space="preserve">20 installations. Installations to commence end of Q3. </t>
  </si>
  <si>
    <t xml:space="preserve">180 installations. Installations to commence end of Q3. </t>
  </si>
  <si>
    <t>Install or replace fusing at 330 fuse installation
Locations</t>
  </si>
  <si>
    <t>Engineering and design work to continue through Q2 and installations to begin in Q3.</t>
  </si>
  <si>
    <t>~140 installed or replaced</t>
  </si>
  <si>
    <t>~340 installed or replaced</t>
  </si>
  <si>
    <t>~350 installed or replaced</t>
  </si>
  <si>
    <t xml:space="preserve">Grid topology improvements to mitigate or reduce PSPS events  </t>
  </si>
  <si>
    <t>PSPS-Driven Grid Hardening Work</t>
  </si>
  <si>
    <t>SH-7</t>
  </si>
  <si>
    <t>SCE will develop a methodology to project probability of PSPS de-energization and impact. Utilizing this methodology, SCE will adopt a more targeted approach by evaluating
highly impacted circuits from the remaining 50% circuits in HFRA</t>
  </si>
  <si>
    <t xml:space="preserve">Documentation of methodology is under development and on track for the 2021 evaluation. Identification of the remaining 50% of riskiest circuits will follow in Q2. </t>
  </si>
  <si>
    <t xml:space="preserve">Documentation of methodology is under development and on track for the 2021 evaluation. Identification of the riskiest circuits within the remaining 50% of unevaluated circuits was completed by June as planned. </t>
  </si>
  <si>
    <t>Review of the second 50% of riskiest circuits is under development and expected to complete in Q4.</t>
  </si>
  <si>
    <t>Microgrid Assessment</t>
  </si>
  <si>
    <t>SH-12</t>
  </si>
  <si>
    <t xml:space="preserve">Perform internal assessment of vendor bid and location options. If assessment favorable, issue engineering procurement construction (EPC) contract </t>
  </si>
  <si>
    <t>Undergoing vendor evaluation.</t>
  </si>
  <si>
    <t>Site owner's August vote was not in favor of proceeding with signing a contract for land lease. SCE has explored alternative customers but has been unsuccesful in securing alternative customer sites.</t>
  </si>
  <si>
    <t xml:space="preserve">Installation of system automation equipment </t>
  </si>
  <si>
    <t>Installation of System Automation Equipment - RAR / RCS</t>
  </si>
  <si>
    <t>SH-5</t>
  </si>
  <si>
    <t># of RARs / RCSs installed and operationalized</t>
  </si>
  <si>
    <t>N/A – If RARs/RCSs are determined to be necessary
based on the SH-7 analysis, SCE will develop appropriate project plans</t>
  </si>
  <si>
    <t xml:space="preserve">Awaiting SH-7 analysis results to determine necessity—analysis is estimated to conclude by the early Q2. </t>
  </si>
  <si>
    <t xml:space="preserve">Awaiting SH-7 analysis results to determine necessity—analysis is estimated to conclude in Q3. </t>
  </si>
  <si>
    <t>Activity met goal in Q3 in accordance with Corrective Action Plan. Total of 17 automatic devices and 8 isolation devices installed.</t>
  </si>
  <si>
    <t xml:space="preserve">Maintenance, repair, and replacement of connectors, including hotline clamps  </t>
  </si>
  <si>
    <t xml:space="preserve">Mitigation of impact on customers and other residents affected during PSPS event  </t>
  </si>
  <si>
    <t xml:space="preserve">Other corrective action  </t>
  </si>
  <si>
    <t>Long Span Initiative</t>
  </si>
  <si>
    <t>SH-14</t>
  </si>
  <si>
    <t># of assessments</t>
  </si>
  <si>
    <t>Complete all field assessments for locations and
Corresponding remediations. Remediate the highest risk locations, estimating that 300, and up to 600, locations will be remediated in 2021, subject to the completion timeline for inspections, resource
constraints and other execution risks</t>
  </si>
  <si>
    <t>0 assessments</t>
  </si>
  <si>
    <t>75 assessments through Q2</t>
  </si>
  <si>
    <t>225 assessments through Q3</t>
  </si>
  <si>
    <t>300 assessments through 2021</t>
  </si>
  <si>
    <t xml:space="preserve">As of Q1 2021, 58 spans of the identified 300 high-risk locations have been remediated to date. Upon further validation of 2020 data, SCE notes that some locations were remediated in 2020. SCE clarifies that it will remediate the 300-600 highest risk locations by 2021, subject to the completion timeline for inspections, resource constraints and other execution risks. </t>
  </si>
  <si>
    <t>~170 assessments</t>
  </si>
  <si>
    <t xml:space="preserve">~160 spans of available scope have been remediated to date in the manner described in the WMP. SCE clarifies that it will remediate the 300-600 locations in 2021, subject to completion timeline , resource constraints and other execution risks.  Additional scope is being released for completion.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</si>
  <si>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</si>
  <si>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</si>
  <si>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</si>
  <si>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C-Hooks</t>
  </si>
  <si>
    <t>SH-13</t>
  </si>
  <si>
    <t># of C-hooks</t>
  </si>
  <si>
    <t>Replace C-Hooks on at least 40 structures in HFRA. SCE will strive to replace all Chooks in HFRA, currently estimated between 50- 60 structures</t>
  </si>
  <si>
    <t>0 replacements. Sites and locations to be finalized in Q1.</t>
  </si>
  <si>
    <t>0 replacements. Installations to begin in Q4</t>
  </si>
  <si>
    <t xml:space="preserve">16 replacements </t>
  </si>
  <si>
    <t>50 replacements</t>
  </si>
  <si>
    <t>Sites and locations finalized. Environmental screenings in progress. Engineering design to be completed in Q2 and installations to begin in Q4.</t>
  </si>
  <si>
    <t xml:space="preserve">procured all material, issued all design drawings, finalized environmental requirements, and assembled big packages in Q2. </t>
  </si>
  <si>
    <t>Sites and locations finalized. Environmental screenings and engineering design completed. Replaced C-Hooks on 16 structures in Q3.</t>
  </si>
  <si>
    <t xml:space="preserve">Undergrounding of electric lines and/or equipment  </t>
  </si>
  <si>
    <t>Undergrounding Overhead Conductor</t>
  </si>
  <si>
    <t>SH-2</t>
  </si>
  <si>
    <t>Install 4 miles of undergrounded HFRA circuits
SCE will attempt to install 6 miles of undergrounded HFRA circuits, subject to resource constraints and other execution risks, such as permitting, environmental or coordinating with other utilities.</t>
  </si>
  <si>
    <t>0 circuit miles underground in Q1. Assessments for construction to be completed in Q1.</t>
  </si>
  <si>
    <t>0 circuit miles underground in Q1. Construction to begin in late Q3</t>
  </si>
  <si>
    <t>4 circuit miles in HFRA</t>
  </si>
  <si>
    <t>Construction to begin in Q2. First miles to be completed in Q3.</t>
  </si>
  <si>
    <t>Construction began in Q2. At least 4 miles are on-track for year-end completion</t>
  </si>
  <si>
    <t>Yes</t>
  </si>
  <si>
    <t>In Review</t>
  </si>
  <si>
    <t xml:space="preserve">Updates to grid topology to minimize risk of ignition in HFTDs  </t>
  </si>
  <si>
    <t>Transmission Open Phase Detection</t>
  </si>
  <si>
    <t>SH-8</t>
  </si>
  <si>
    <t># of installations on transmission circuits</t>
  </si>
  <si>
    <t>Install transmission open phase detection devices
on 10 transmission circuits</t>
  </si>
  <si>
    <t>0 installations. Finish evaluation of 220kv transmission lines and finalize project locations.</t>
  </si>
  <si>
    <t xml:space="preserve">8 installations </t>
  </si>
  <si>
    <t>10 transmission circuits</t>
  </si>
  <si>
    <t>Protection review completed for 5 of 10 lines with installations to begin in early Q3.</t>
  </si>
  <si>
    <t xml:space="preserve">Installation has been completed on 6 circuits </t>
  </si>
  <si>
    <t>Legacy Facilities</t>
  </si>
  <si>
    <t>SH-11</t>
  </si>
  <si>
    <t>Perform evaluation on 5 circuits for possible hardening. Create 2 project plans based on 2020 engineering assessments on low voltage site. Complete 12 additional assessments on grounding studies/lighting arrestor.</t>
  </si>
  <si>
    <t>In Q1 SCE evaluated 2 circuits in Big Creek and completed grounding studies/lighting assessments on 4 sites. Assessments of low voltage sites to begin in Q2.</t>
  </si>
  <si>
    <t xml:space="preserve">SCE evaluated 2 circuits in Big Creek and completed grounding studies/lighting assessments on 8 sites. Assessments of low voltage sites were completed in Q2. </t>
  </si>
  <si>
    <t xml:space="preserve">Completed milestone of assessing five circuits in 2021 and completed grounding studies/lighting assessments on 12 sites. Plan to complete grounding and lightning arrestor studies by Q4. Assessments of low voltage sites were completed in Q2. </t>
  </si>
  <si>
    <t>Vertical Switches</t>
  </si>
  <si>
    <t>SH-15</t>
  </si>
  <si>
    <t># of switches</t>
  </si>
  <si>
    <t>Install 20 switches in HFRA. SCE will strive to
install 30 switches in HFRA</t>
  </si>
  <si>
    <t>10 installations</t>
  </si>
  <si>
    <t>20 installations</t>
  </si>
  <si>
    <t xml:space="preserve">In Q1 SCE evaluated scope. In Q2 SCE will be working on engineering design and installations to begin in Q3. </t>
  </si>
  <si>
    <t>2 installations</t>
  </si>
  <si>
    <t>3 installations</t>
  </si>
  <si>
    <t>16 installations</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</si>
  <si>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</si>
  <si>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</si>
  <si>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</si>
  <si>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</si>
  <si>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Inspection Work Management Tools</t>
  </si>
  <si>
    <t>IN-8</t>
  </si>
  <si>
    <t>Transition Aerial and Transmission ground inspection process to a single digital platform with at least 75% of inspectors trained to use the tool by year end 2021. Deploy scope mapping tool with GIS visualization to Distribution</t>
  </si>
  <si>
    <t>Implemented  a mobile inspection application update for Distribution ground inspections and completed work to utilize Artificial Intelligence/Machine Learning quality models within existing processes.</t>
  </si>
  <si>
    <t xml:space="preserve">Behind plan due to technical challenges which have caused significant delays with development of the Transmission Ground Inspection application. The complexity and uncertainty of the technical issues cause the goal to be at-risk for year end. The Distribution and Transmission Aerial applications are on track for year end. </t>
  </si>
  <si>
    <t xml:space="preserve">Behind plan due to technical challenges which have caused significant delays with development of the Transmission Ground Inspection application. The training portion of the goal will not be completed in 2021 due to the technical challenges. The Distribution and Transmission Aerial applications are on track for year end. </t>
  </si>
  <si>
    <t xml:space="preserve">Infrared inspections of distribution electric lines and equipment  </t>
  </si>
  <si>
    <t>Infrared Inspection of Energized Overhead Distribution Facilities and Equipment</t>
  </si>
  <si>
    <t>IN-3</t>
  </si>
  <si>
    <t>% of distribution circuit miles in HFRA</t>
  </si>
  <si>
    <t>Inspect approximately 50% of distribution circuits in HFRA.</t>
  </si>
  <si>
    <t xml:space="preserve">Complete inspections on ~24% of distribution circuits in HFRA, approximately 2,160 inspections. </t>
  </si>
  <si>
    <t xml:space="preserve">Completed inspections on ~50% of distribution circuits in HFRA, approximately 4,400 inspections. </t>
  </si>
  <si>
    <t xml:space="preserve">Completed inspections on ~29% of distribution circuits in HFRA, approximately 2,600 inspections. </t>
  </si>
  <si>
    <t xml:space="preserve">Infrared inspections of transmission electric lines and equipment  </t>
  </si>
  <si>
    <t>Infrared Inspection, Corona Scanning, and High-Definition Imagery of Energized Overhead Transmission facilitites and Equipment</t>
  </si>
  <si>
    <t>IN-4</t>
  </si>
  <si>
    <t># of transmission circuit miles in HFRA</t>
  </si>
  <si>
    <t>Inspect 1,000 transmission circuit miles on HFRA circuits</t>
  </si>
  <si>
    <t xml:space="preserve">0 circuit miles inspected. Preparation work for Q2 ramp up. </t>
  </si>
  <si>
    <t>500 circuit miles planned. Expect ramp up in Q3</t>
  </si>
  <si>
    <t>500 circuit miles planned. Began ramp up in Q3 and will push into Q4</t>
  </si>
  <si>
    <t>1,000 circuit miles planned</t>
  </si>
  <si>
    <t>Inspection scope development has been completed, planning for flight plans is ongoing and first inspections to occur in Q2.</t>
  </si>
  <si>
    <t>73 circuit miles inspected. Plan ramp up in Q3</t>
  </si>
  <si>
    <t>Resumed inspections in Q3 after delays due to malfunctioning camera equipment and travel restrictions impeding equipment repair. ~450 circuit miles completed through Q3 and plan complete goal in Q4.</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</si>
  <si>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</si>
  <si>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</si>
  <si>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</si>
  <si>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</si>
  <si>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Distribution High Fire Risk Informed Inspections in HFRA</t>
  </si>
  <si>
    <t>IN-1.1</t>
  </si>
  <si>
    <t># of structures in HFRA</t>
  </si>
  <si>
    <t>Inspect between 163,000 and 198,000 structures
in HFRA, via both ground and aerial inspections</t>
  </si>
  <si>
    <t>Inspect 97,998 ground Structures. Inspect 5,753 aerial structures</t>
  </si>
  <si>
    <t>Inspect 163,000 ground structures. Inspect 117,924 aerial structures</t>
  </si>
  <si>
    <t>Inspect 163,000 ground structures. Inspect 163,000 aerial structures</t>
  </si>
  <si>
    <t>Goal met for ground and aerial inspections in Q3 and SCE will continue to work towards the strive target</t>
  </si>
  <si>
    <t>Completed 108,000 ground inspections and 6,300 aerial inspections. Aerial inspections to begin ramp up in Q2.</t>
  </si>
  <si>
    <t>Completed ~173,200 ground inspections and ~105,700 aerial inspections.</t>
  </si>
  <si>
    <t xml:space="preserve">Completed ~185,000 ground inspections and ~178,000 aerial inspections. </t>
  </si>
  <si>
    <t>Generation High Fire Risk Informed Inspections in HFRA</t>
  </si>
  <si>
    <t>IN-5</t>
  </si>
  <si>
    <t>Complete inspection of 181 generation-related assets in HFRA</t>
  </si>
  <si>
    <t xml:space="preserve">0 inspections. Preparation work for Q2 ramp up. </t>
  </si>
  <si>
    <t>85 planned through Q2</t>
  </si>
  <si>
    <t>181 Planned through Q3</t>
  </si>
  <si>
    <t>~230 inspections</t>
  </si>
  <si>
    <t>Preparation work for 2021 inspections conducted in Q1. Generation inspections to begin in Q2.</t>
  </si>
  <si>
    <t>~100 inspections</t>
  </si>
  <si>
    <t xml:space="preserve">Completed ~230 Generation inspections and will continue in Q3. </t>
  </si>
  <si>
    <t>Other discretionary inspection of transmission electric lines and equipment, beyond inspections mandated by rules and regulations</t>
  </si>
  <si>
    <t>Transmission High Fire Risk Informed Inspections in HFRA</t>
  </si>
  <si>
    <t>IN-1.2</t>
  </si>
  <si>
    <t>Inspect between 16,800 and 22,800 structures
in HFRA, via both ground and aerial inspections.</t>
  </si>
  <si>
    <t>Inspect 4,730 ground structures. Inspect 2,520 aerial structures</t>
  </si>
  <si>
    <t>Inspect 16,800 ground structures. Inspect 15,120 aerial structures</t>
  </si>
  <si>
    <t>Inspect 16,800 ground structures. Inspect 16,800 aerial structures</t>
  </si>
  <si>
    <t>Completed 4,800 ground inspections and 4,600 aerial inspections.</t>
  </si>
  <si>
    <t>Completed ~17,000 ground inspections and ~17,300 aerial inspections.</t>
  </si>
  <si>
    <t xml:space="preserve">Completed ~21,100 ground and ~20,600 aerial inspections.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</si>
  <si>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</si>
  <si>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</si>
  <si>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</si>
  <si>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</si>
  <si>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</si>
  <si>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</si>
  <si>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</si>
  <si>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</si>
  <si>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</si>
  <si>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</si>
  <si>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</si>
  <si>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Expanded Pole Brushing</t>
  </si>
  <si>
    <t>VM-2</t>
  </si>
  <si>
    <t># of poles cleared</t>
  </si>
  <si>
    <t>SCE plans to pole brush between 200,000 and 300,000 Distribution poles</t>
  </si>
  <si>
    <t>Cleared ~34,400 poles. Productivity is expected to increase throughout Q2 as crews gain experience with new digital work tools.</t>
  </si>
  <si>
    <t>Cleared ~74,200 poles</t>
  </si>
  <si>
    <t>Cleared ~112,200 poles</t>
  </si>
  <si>
    <t>Expanded Clearances for Legacy Facilities</t>
  </si>
  <si>
    <t>VM-3</t>
  </si>
  <si>
    <t># of sites treated</t>
  </si>
  <si>
    <t>Treat 46 sites</t>
  </si>
  <si>
    <t xml:space="preserve">0 sites treated. Preparation work for Q2 ramp up. </t>
  </si>
  <si>
    <t>23 sites</t>
  </si>
  <si>
    <t>46 sites</t>
  </si>
  <si>
    <t>11 sites treated</t>
  </si>
  <si>
    <t>34 sites</t>
  </si>
  <si>
    <t>47 sites</t>
  </si>
  <si>
    <t xml:space="preserve">LiDAR inspections of vegetation around distribution electric lines and equipment </t>
  </si>
  <si>
    <t xml:space="preserve">LiDAR inspections of vegetation around transmission electric lines and equipment 
</t>
  </si>
  <si>
    <t>Other discretionary inspection of vegetation around distribution electric lines and equipment, beyond inspections mandated by rules and regulations</t>
  </si>
  <si>
    <t>Other discretionary inspection of vegetation around transmission electric lines and equipment, beyond inspections mandated by rules and regulations</t>
  </si>
  <si>
    <t>Patrol inspections of vegetation around distribution electric lines and equipment</t>
  </si>
  <si>
    <t>Patrol inspections of vegetation around transmission electric lines and equipment</t>
  </si>
  <si>
    <t>Quality assurance / quality control of inspections</t>
  </si>
  <si>
    <t>Recruiting and training of vegetation management personnel</t>
  </si>
  <si>
    <t>Remediation of at-risk species</t>
  </si>
  <si>
    <t xml:space="preserve">Removal and remediation of trees with strike potential to electric lines and equipment  </t>
  </si>
  <si>
    <t>Hazard Tree Management Program</t>
  </si>
  <si>
    <t>VM-1</t>
  </si>
  <si>
    <t># of trees assessed</t>
  </si>
  <si>
    <t>Assess between 150,000 and 200,000 trees for hazardous conditions and perform prescribed mitigation in accordance with program guidelines and schedules</t>
  </si>
  <si>
    <t>~12,600 trees have been assessed in Q1 and prescribed mitigations are on track in accordance with program guidelines and schedules. The number of assessors is being ramped up throughout Q1 and Q2.</t>
  </si>
  <si>
    <t>~64,900 trees have been assessed through Q2 and prescribed mitigations are on track in accordance with program guidelines and schedules.</t>
  </si>
  <si>
    <t>~108,800 trees have been assessed through Q3 and prescribed mitigations are on track in accordance with program guidelines and schedules.</t>
  </si>
  <si>
    <t>Change Orders submitted 11/1/2021 updated year end target to assess between 120,000 and 130,000 trees in hazardous conditions and perform prescribed mitigations in accordance with program guidelines and schedules</t>
  </si>
  <si>
    <t>Dead and Dying Tree Removal</t>
  </si>
  <si>
    <t>VM-4</t>
  </si>
  <si>
    <t>Perform Drought Relief Initiative (DRI) annual inspections and perform prescribed mitigations in accordance with program guidelines and schedules.</t>
  </si>
  <si>
    <t>On track to complete first pass inspections in Q2.  Subsequent inspection passes will be completed throughout the rest of 2021. Prescribed mitigations are on track in accordance with program guidelines and schedules</t>
  </si>
  <si>
    <t>Began first pass inspections in Q2.  Subsequent inspection passes will be completed throughout the rest of 2021. Prescribed mitigations are on track in accordance with program guidelines and schedules</t>
  </si>
  <si>
    <t xml:space="preserve">On track to complete the first and second circuit passes as planned. ~1050 assessments completed through Q2. Continuing to monitor contractor resource plans to ensure timely completions. </t>
  </si>
  <si>
    <t>Substation inspections</t>
  </si>
  <si>
    <t xml:space="preserve">Substation vegetation management  </t>
  </si>
  <si>
    <t xml:space="preserve">Vegetation inventory system </t>
  </si>
  <si>
    <t>VM Work Management Tool</t>
  </si>
  <si>
    <t>VM-6</t>
  </si>
  <si>
    <t>Continue Work Management Tool (Arbora) agile development and releases in accordance with project plan – complete full rollout of Dead &amp; Dying Tree Removal and Hazard Tree Mitigation, and conduct discovery and design architecture associated with Line Clearing</t>
  </si>
  <si>
    <t>Completed initial discovery and design architecture for the Hazard Tree Management Program and Dead and Dying Tree Removal.  Expecting pilot to launch in Q2 with full rollout planned for Q4.</t>
  </si>
  <si>
    <t>Completed initial discovery and design architecture for the Hazard Tree Management Program and Dead and Dying Tree Removal.  Pilot delayed until Q3 due to IT issues, however, a full rollout planned for Q4.</t>
  </si>
  <si>
    <t>Completed initial discovery and design architecture for the routine Line Clearing portion of this activity and deployed as planned.  However, The Hazard Tree Management Program and Dead and Dying Tree Removal has had to re-design architecture due to data volume limitations and inability to calculate and assess risk scores, requiring additional development time and moving timeline to 2022.</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</si>
  <si>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</si>
  <si>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</si>
  <si>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</si>
  <si>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</si>
  <si>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</si>
  <si>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</si>
  <si>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</si>
  <si>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Customer Care Programs</t>
  </si>
  <si>
    <t>PSPS-2</t>
  </si>
  <si>
    <t>Community Resource Centers (CRC): Adjust as needed.
Community Resiliency Programs: Goals for Resilience Zones dependent on community leaders identifying potential customers. Targeting to obtain 5 to 10 agreements. Complete installation of microgrid islanding (CREI) capability on second pilot customer.
Customer Resiliency Equipment: 
Critical Care Backup Battery (CCBB): Expand program to eligible MBL customers who are enrolled in CARE/ FERA and reside HFRA. Expand marketing and outreach plans.
Well Water &amp; Res Battery Station Rebates: Enhance the programs to increase customer participation by 20% - 40%</t>
  </si>
  <si>
    <t>The refreshed CRC strategy for 2021 including evaluation of circuits that will likely be impacted by PSPS events -from the strategy/approach 12 communities have been identified that need CRC coverage (all of which have at least 1 CRC)
Potential customer sites for participation in resiliency zones have been identified (the list includes 3 Tribal Nations); outreach to those potential customer sites have started 
Current efforts are underway to host PowerTalk webinars with the community-based organizations (CBO)/Faith-based organizations (FBOs) that are engaged with SCE’s Wildfire/PSPS preparedness initiative
Tentative webinar dates to educate CBO/FBOs about CCBB program are scheduled for early Q2</t>
  </si>
  <si>
    <t xml:space="preserve">The refreshed CRC strategy for 2021 includes evaluation of circuits that will likely be impacted by PSPS events. The strategy identified 12 communities that need CRC coverage (all of which have at least 1 CRC)
Community Resiliency Programs behind plan due to delays in identifying customers willing to participate; will continue to identify additional customer sites in Q3.  Four customer agreements have been executed through Q2. 
CCBB program was completed in Q2 after reaching out to eligible Medical Baseline Customers and establishing additional partners (CBOs)
Well Water &amp; Residential Battery Station Rebate have 1,100 enrollments through Q2. 
</t>
  </si>
  <si>
    <t xml:space="preserve">The refreshed CRC strategy for 2021 includes evaluation of circuits that will likely be impacted by PSPS events. 64 total CRC sites as of end of Q3. 
Community Resiliency Programs behind plan due to delays in identifying customers willing to participate; will continue to identify additional customer sites in Q4.  Four customer agreements have been executed through Q3. Expecting to have a total of 8 resiliency zones to be in effect for fire season.
CCBB program was completed in Q2 after reaching out to eligible Medical Baseline Customers and establishing additional partners (CBOs)
Well Water &amp; Residential Battery Station Rebate: Completed - ~1,800 enrollments through Q3. </t>
  </si>
  <si>
    <t xml:space="preserve">Stationed and on-call ignition prevention and suppression resources and services </t>
  </si>
  <si>
    <t>Data Governance</t>
  </si>
  <si>
    <t xml:space="preserve">Centralized repository for data </t>
  </si>
  <si>
    <t xml:space="preserve">Wildfire Safety Data Mart and Data Management (WiSDM / Ezy) </t>
  </si>
  <si>
    <t>DG-1</t>
  </si>
  <si>
    <t>WiSDM:
Complete the WisDM solution analysis and design for centralized data repository
Initiate staggered consolidation of datasets from SCE Enterprise systems
Ezy Data:
Implement the cloud platform infrastructure for Ezy Data
Build a solution for data consumption, storage and visualization of inspection data (LiDAR, HD video, photograph)
Enable an environment for Artificial Intelligence (AI) assisted analytics</t>
  </si>
  <si>
    <t>SCE has completed the initial solution design for the Wildfire Safety Data Mart (WiSDM). Staggered consolidation of datasets will begin in Q3. The first release of the Ezy Data cloud platform was also completed in Q1.  SCE is currently working on solutions to consume, store, and visualize data from wildfire inspection activities.</t>
  </si>
  <si>
    <t>SCE has completed the initial solution design for the Wildfire Safety Data Mart (WiSDM). Staggered consolidation of datasets will begin in Q3. The first release of the Ezy Data cloud platform was also completed in Q1.  SCE is continuing to work on solutions to consume, store, and visualize data from wildfire inspection activities.</t>
  </si>
  <si>
    <t xml:space="preserve">Ezy Data is on track for meeting goal in Q4. WiSDM at-risk due to delays in initiating staggered consolidation of datasets to the centralized data repository from SCE Enterprise systems. Delays due to WiSDM architects reprioritized to work on initiatives mitigating PSPS risk in 2021 and also delayed due additional analysis being performed on which platform to proceed with in order to find the best solution
WiSDM at-risk due to delays in initiating staggered consolidation of datasets to the centralized data repository from SCE Enterprise systems. 
Delays due to WiSDM architects reprioritized to work on initiatives mitigating PSPS risk in 2021 and also delayed due to additional analysis being performed on which platform to proceed with in order to find the best solution
While this activity is at risk for not meeting its year end target, it is not intended to directly mitigate wildfire risk in 2021. </t>
  </si>
  <si>
    <t xml:space="preserve">Collaborative research on utility ignition and/or wildfire </t>
  </si>
  <si>
    <t xml:space="preserve">Documentation and disclosure of wildfire-related data and algorithms </t>
  </si>
  <si>
    <t>Tracking and analysis of risk event data</t>
  </si>
  <si>
    <t>Resource Allocation Methodology</t>
  </si>
  <si>
    <t>7.3.8</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</si>
  <si>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</si>
  <si>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</si>
  <si>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</si>
  <si>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</si>
  <si>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</si>
  <si>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SCE Emergency Response Training</t>
  </si>
  <si>
    <t>DEP-2</t>
  </si>
  <si>
    <t>313</t>
  </si>
  <si>
    <t># trained</t>
  </si>
  <si>
    <t>UAS (Unmanned Aircraft System): In 2021 SCE plans to expand the program by an additional 50 operators over 2020 levels.</t>
  </si>
  <si>
    <t>UAS: 0 people to pass the FAA 107 exam in Q1.</t>
  </si>
  <si>
    <t>UAS: Prepare 20 operators for the FAA 107 exam</t>
  </si>
  <si>
    <t>UAS: Prepare 35 operators for the FAA 107 exam</t>
  </si>
  <si>
    <t>UAS: Prepare 56 operators for the FAA 107 exam</t>
  </si>
  <si>
    <t xml:space="preserve">UAS: In Q1 three additional operators passed the FAA 107 exam. While this activity is on track relative to its Q1 projected target, SCE is evaluating the current goal (50 additional operators passing the FAA 107 exam) and determining whether progress towards building in-house UAS capabilities is more appropriately tracked by other measures (e.g., advanced flight training and technical qualification standards). SCE notes that this UAS target focuses on building capabilities for emergent use cases and does not impact its ability to perform related WMP activities in 2021. SCE will notify WSD of any revisions in a future Change Orders report. </t>
  </si>
  <si>
    <t xml:space="preserve">UAS: On Track - Nine operators have passed the FAA 107 exam. ~50 operators have attended FAA 107 prep courses in preparation of taking the exam in Q3 or Q4.  </t>
  </si>
  <si>
    <t xml:space="preserve">UAS: 2021 target is to train 56 employees (6 carryover from 2020 WMP and 50 new in 2021 WMP). Through Q3, 25 operators have taken and passed the FAA 107 exam
</t>
  </si>
  <si>
    <t>IMT (Incident Management Team): Have all PSPS IMT and Task Force members fully trained and qualified or requalified by July 1, 2021.</t>
  </si>
  <si>
    <t>IMT: PSPS IMT trainings and qualifications began in Q1 and will continue throughout Q2.</t>
  </si>
  <si>
    <t xml:space="preserve">IMT: Complete – PSPS IMT trainings and qualifications were completed in Q2. 
</t>
  </si>
  <si>
    <t xml:space="preserve">Community outreach, public awareness, and communications efforts </t>
  </si>
  <si>
    <t>Customer support in emergencies</t>
  </si>
  <si>
    <t>Disaster and emergency preparedness plan</t>
  </si>
  <si>
    <t>Preparedness and planning for service restoration</t>
  </si>
  <si>
    <t>Protocols in place to learn from wildfire events</t>
  </si>
  <si>
    <t>7.3.10</t>
  </si>
  <si>
    <t>Community engagement</t>
  </si>
  <si>
    <t xml:space="preserve">Customer Education and Engagement - Community Meetings </t>
  </si>
  <si>
    <t>DEP-1.2</t>
  </si>
  <si>
    <t># of meetings</t>
  </si>
  <si>
    <t>Host at least nine virtual community meetings. SCE will complete additional meetings as needed in 2021, based on PSPS impact to communities, up to 18</t>
  </si>
  <si>
    <t>3 meetings</t>
  </si>
  <si>
    <t>6 meetings</t>
  </si>
  <si>
    <t>9 meetings</t>
  </si>
  <si>
    <t>Three community meetings were held by the end of Q1.</t>
  </si>
  <si>
    <t>Nine community meetings were held by the end of Q2.</t>
  </si>
  <si>
    <t>Nine virtual community meetings were held by the end of Q3.</t>
  </si>
  <si>
    <t xml:space="preserve">Customer Education and Engagement, Marketing Campaign </t>
  </si>
  <si>
    <t>DEP-1.3</t>
  </si>
  <si>
    <t>% PSPS awareness</t>
  </si>
  <si>
    <t xml:space="preserve">PSPS Awareness goal: 50%
</t>
  </si>
  <si>
    <t>Greater than 50%</t>
  </si>
  <si>
    <t>As of the end of Q1 PSPS awareness was at ~60%.</t>
  </si>
  <si>
    <t>As of the end of Q2 PSPS awareness was at ~59%.</t>
  </si>
  <si>
    <t>As of the end of Q3 PSPS awareness was at ~59%.</t>
  </si>
  <si>
    <t xml:space="preserve">Customer Research and Education  </t>
  </si>
  <si>
    <t>DEP-4</t>
  </si>
  <si>
    <t>Administer at least 4 PSPS-related surveys (PSPS Tracker Survey to capture feedback on the 2020 events, wildfire
Community meeting feedback survey, CRC/CCV feedback survey,
In-Language Wildfire Mitigation Communications Effectiveness
Pre/Post Survey)</t>
  </si>
  <si>
    <t>Began data collection for 2020 PSPS Tracker Survey in Q1.</t>
  </si>
  <si>
    <t>Completed the data collection of residential and business customer feedback for the 2020 PSPS Tracker. Also completed the Residential report in Q2, and plan to complete the Business report in Q3. In-Language Wildfire Mitigation Communications Effectiveness Survey to begin in Q3.</t>
  </si>
  <si>
    <t>Completed the Business report and began In-Language Wildfire Mitigation Communications Effectiveness Survey in Q3. Also began conducting surveys in Q3 for CRC/CCV activations for PSPS events, and plan to collect/aggregate feedback to date for CRC/CCV visitation surveys in Q4 (contingent upon PSPS events and deployment of resources).</t>
  </si>
  <si>
    <t>Cooperation and best practice sharing with agencies outside CA</t>
  </si>
  <si>
    <t>Cooperation with suppression agencies</t>
  </si>
  <si>
    <t>Aerial Suppression (DEP-5)</t>
  </si>
  <si>
    <t>DEP-5</t>
  </si>
  <si>
    <t>Will enter a Memorandum of Understanding (MOU) with CAL FIRE and local county fire departments to provide standby cost funding for up to 5 aerial suppression resources strategically placed around the SCE service area.</t>
  </si>
  <si>
    <t xml:space="preserve">SCE has submitted three MOUs to local counties for initial review. </t>
  </si>
  <si>
    <t>All 3 MOUs have been signed by SCE and each respective county. Payments disbursed to all 3 counties in Q2.</t>
  </si>
  <si>
    <t>Forest service and fuel reduction cooperation and joint roadmap</t>
  </si>
  <si>
    <t xml:space="preserve">Notes: </t>
  </si>
  <si>
    <t xml:space="preserve">On July 9, 2021, the California Public Utilities Commission (CPUC) issued a Proposed Decision (PD) on SCE’s 2021 GRC Track 1 request, which is expected to be voted on by August 19, 2021. Plans may vary pending SCE’s reevaluation after a final general rate case decision
</t>
  </si>
  <si>
    <t>In this QIU, SCE reports on progress in the 39 2021 WMP activities which were initiated to primarily address wildfire risks and/or PSPS impacts and which have specific 2021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t>
  </si>
  <si>
    <t xml:space="preserve">Reported numbers are subject to revision upon data validation  </t>
  </si>
  <si>
    <t>WMP Table # / Category</t>
  </si>
  <si>
    <t>WMP Initiative #</t>
  </si>
  <si>
    <t>Initative activity</t>
  </si>
  <si>
    <t>WMP category</t>
  </si>
  <si>
    <t>WMP code</t>
  </si>
  <si>
    <t>Risk Assessment and Mapping</t>
  </si>
  <si>
    <t>A summarized risk map showing the overall ignition probability and estimated wildfire consequence along electric lines and equipment</t>
  </si>
  <si>
    <t>7.3.1</t>
  </si>
  <si>
    <t>PGE</t>
  </si>
  <si>
    <t>7.3.2</t>
  </si>
  <si>
    <t>Ignition probability mapping showing the probability of ignition along the electric lines and equipment</t>
  </si>
  <si>
    <t>7.3.3</t>
  </si>
  <si>
    <t>SDGE</t>
  </si>
  <si>
    <t>Initiative mapping and estimation of wildfire and PSPS risk-reduction impact</t>
  </si>
  <si>
    <t>7.3.4</t>
  </si>
  <si>
    <t>BVES</t>
  </si>
  <si>
    <t xml:space="preserve">Match drop simulations showing the potential wildfire consequence of ignitions that occur along the electric lines and equipment </t>
  </si>
  <si>
    <t>7.3.5</t>
  </si>
  <si>
    <t>LU</t>
  </si>
  <si>
    <t>Situational Awareness and Forecasting</t>
  </si>
  <si>
    <t>Advanced weather monitoring and weather stations:</t>
  </si>
  <si>
    <t>7.3.6</t>
  </si>
  <si>
    <t>PC</t>
  </si>
  <si>
    <t>Continuous monitoring sensors</t>
  </si>
  <si>
    <t>7.3.7</t>
  </si>
  <si>
    <t>TBC</t>
  </si>
  <si>
    <t>Fault indicators for detecting faults on electric lines and equipment</t>
  </si>
  <si>
    <t>5.3.4</t>
  </si>
  <si>
    <t>HWT</t>
  </si>
  <si>
    <t>Forecast of a fire risk index, fire potential index, or similar</t>
  </si>
  <si>
    <t>7.3.9</t>
  </si>
  <si>
    <t>Personnel monitoring areas of electric lines and equipment in elevated fire risk conditions</t>
  </si>
  <si>
    <t>Stakeholder Cooperation &amp; Community Engagement</t>
  </si>
  <si>
    <t>Weather forecasting and estimating impacts on electric lines and equipment</t>
  </si>
  <si>
    <t>Weather forecasting and estimating impacts on electric lines and equipment:</t>
  </si>
  <si>
    <t>Grid Design and System Hardening</t>
  </si>
  <si>
    <t xml:space="preserve">Capacitor maintenance and replacement program </t>
  </si>
  <si>
    <t>Circuit breaker maintenance and installation to de-energize lines upon detecting a fault</t>
  </si>
  <si>
    <t>Covered conductor installation</t>
  </si>
  <si>
    <t>Covered conductor maintenance</t>
  </si>
  <si>
    <t xml:space="preserve">Crossarm maintenance, repair, and replacement </t>
  </si>
  <si>
    <t>Distribution pole replacement and reinforcement, including with composite poles</t>
  </si>
  <si>
    <t>Expulsion fuse replacement</t>
  </si>
  <si>
    <t>Grid topology improvements to mitigate or reduce PSPS events</t>
  </si>
  <si>
    <t xml:space="preserve">Installation of system automation equipment: installation of system automation equipment </t>
  </si>
  <si>
    <t xml:space="preserve">Maintenance, repair, and replacement of connectors, including hotline clamps </t>
  </si>
  <si>
    <t>Mitigation of impact on customers and other residents affected during PSPS event</t>
  </si>
  <si>
    <t>Other corrective action</t>
  </si>
  <si>
    <t>Pole loading infrastructure hardening and replacement program based on pole loading assessment program</t>
  </si>
  <si>
    <t>Transformers maintenance and replacement</t>
  </si>
  <si>
    <t>Transmission tower maintenance and replacement</t>
  </si>
  <si>
    <t>Undergrounding of electric lines and/or equipment</t>
  </si>
  <si>
    <t>Updates to grid topology to minimize risk of ignition in HFTDs</t>
  </si>
  <si>
    <t>Asset Management and Inspections</t>
  </si>
  <si>
    <t>Detailed inspections of distribution electric lines and equipment</t>
  </si>
  <si>
    <t>Detailed inspections of Transmission electric lines and equipment</t>
  </si>
  <si>
    <t>Improvement of Inspections</t>
  </si>
  <si>
    <t xml:space="preserve">Infrared inspections of distribution electric lines and equipment: </t>
  </si>
  <si>
    <t xml:space="preserve">Infrared inspections of transmission electric lines and equipment: </t>
  </si>
  <si>
    <t>Intrusive pole inspections (IPI)</t>
  </si>
  <si>
    <t>LiDAR inspections of distribution electric lines and equipment</t>
  </si>
  <si>
    <t>LiDAR inspections of transmission electric lines and equipment</t>
  </si>
  <si>
    <t>Other discretionary inspection of distribution electric lines and equipment, beyond inspections mandated by rules and regulations</t>
  </si>
  <si>
    <t>Patrol inspections of distribution electric lines and equipment</t>
  </si>
  <si>
    <t>Patrol inspections of transmission electric lines and equipment</t>
  </si>
  <si>
    <t>Pole loading assessment program to determine safety factor</t>
  </si>
  <si>
    <t>Veg Management &amp; Inspections</t>
  </si>
  <si>
    <t>Additional efforts to manage community and environmental impacts</t>
  </si>
  <si>
    <t>Detailed inspections of vegetation around distribution electric lines and equipment</t>
  </si>
  <si>
    <t>Detailed inspections of vegetation around transmission electric lines and equipment</t>
  </si>
  <si>
    <t>Emergency response vegetation management due to red flag warning or other urgent conditions</t>
  </si>
  <si>
    <t>Fuel management and reduction of “slash” from vegetation management activities</t>
  </si>
  <si>
    <t>Improvement of inspections</t>
  </si>
  <si>
    <t>LiDAR inspections of vegetation around distribution electric lines and equipment</t>
  </si>
  <si>
    <t>LiDAR inspections of vegetation around transmission electric lines and equipment</t>
  </si>
  <si>
    <t>Removal and remediation of trees with strike potential to electric lines and equipment</t>
  </si>
  <si>
    <t>Substation vegetation management</t>
  </si>
  <si>
    <t>Vegetation inventory system</t>
  </si>
  <si>
    <t>Vegetation management to achieve clearances around electric lines and equipment</t>
  </si>
  <si>
    <t>Grid Operations &amp; Protocols</t>
  </si>
  <si>
    <t xml:space="preserve">Automatic recloser operations </t>
  </si>
  <si>
    <t xml:space="preserve">Personnel work procedures and training in conditions of elevated fire risk </t>
  </si>
  <si>
    <t>Protocols for PSPS re-energization</t>
  </si>
  <si>
    <t>Stationed and on-call ignition prevention and suppression resources and services</t>
  </si>
  <si>
    <t>Centralized repository for data</t>
  </si>
  <si>
    <t>Collaborative research on utility ignition and/or wildfire</t>
  </si>
  <si>
    <t>Documentation and disclosure of wildfire-related data and algorithms</t>
  </si>
  <si>
    <t>Allocation methodology development and application</t>
  </si>
  <si>
    <t>Risk reduction scenario development and analysis</t>
  </si>
  <si>
    <t>Risk spend efficiency analysis - not to include PSPS</t>
  </si>
  <si>
    <t>Adequate and trained workforce for service restoration: SCE Emergency Response Training</t>
  </si>
  <si>
    <t>Community outreach, public awareness, and communications efforts</t>
  </si>
  <si>
    <t xml:space="preserve">ProjectedQuantProgress Q1-4 </t>
  </si>
  <si>
    <t>SCE met target by completing evaluation of FPI 2.0 performance against previous FPI methodology.</t>
  </si>
  <si>
    <t>SCE has met the target by producing higher resolution (1km x 1km) ensemble weather forecasts and extended PSPS forecast from 5 to 7 days.</t>
  </si>
  <si>
    <t>SCE met the target in October by completing first wind profiler deployment to align existing weather model and weather station output. Future deployments will further help to determine the level of predictability of surface wind velocities and how weather model performance can be improved.</t>
  </si>
  <si>
    <t xml:space="preserve">SCE did not meet target. Vendor developed a climatology output containing a 40-year history of wildfires for multiple variables but unable to complete because vendor work was reprioritized to support other emergent work. Due to vendor resource constraints, evaluation will take place in 2022. </t>
  </si>
  <si>
    <t>SCE has met the target by having vendor supply fuel sampling reports every 2 weeks through the end of the year. Assessed and verified quality of fuel sampling output with vendor in Q4.</t>
  </si>
  <si>
    <t>SCE met the target by completing development of methodology for incorporating risk and consequence data.</t>
  </si>
  <si>
    <t>~520 completions to date</t>
  </si>
  <si>
    <t>SCE met target in Q4 after review of the second 50% of riskiest circuits.</t>
  </si>
  <si>
    <t>SCE target of completing internal assessment of vendor bid and location options. Conditional Engineering-Procurement-Construction (EPC) contract is in place with contingency on finalization of land agreement.</t>
  </si>
  <si>
    <t>After SH-7 determined RARs/RCSs to be necessary, Corrective Action Plan (project plan) was developed and subsequentially satisfied with installation of 23 devices</t>
  </si>
  <si>
    <t> SCE has met target by completing ~360 remediations.</t>
  </si>
  <si>
    <t>SCE met target by installing  ~5.8 circuit miles in HFRA in 2021.</t>
  </si>
  <si>
    <t>SCE has met target by completing installation on 10 transmission circuits.</t>
  </si>
  <si>
    <t xml:space="preserve">SCE has met target by completing five Hydro Control Circuits assessments, Completed 2 Low Voltage Site Hardening project plans based on 2020 engineering assessments, and completed 12 additional Grounding Studies/Lightning Arrestor assessments. </t>
  </si>
  <si>
    <t>T&amp;D Aerial completed transition of inspection processes to a single digital platform and met target to train at least 75% of inspectors. Transmission Ground did not complete transition of inspection processes to a single digital platform and did not meet target to train at least 75% of inspectors Key artificial intelligence/machine learning (AI/ML) models met target. Scope Mapping Tool (SMT) did not meet target to deploy tool to Distribution Planning and Engineering users. Remediation mobile software and iPad devices were deployed for Transmission however target was not met for Distribution users.</t>
  </si>
  <si>
    <t>SCE met target by completing inspections on ~ 50% of distribution circuits in HFRA</t>
  </si>
  <si>
    <t>SCE has met target by inspecting ~1,000 transmission circuit miles in HFRA.</t>
  </si>
  <si>
    <t xml:space="preserve">SCE has met target by inspecting ~184,900 ground and ~180,300 aerial structures in HFRA.  </t>
  </si>
  <si>
    <t>SCE has met target by completing ~230 Generation inspections in HFRA.</t>
  </si>
  <si>
    <t>SCE met target by inspecting ~20,800 ground and ~20,800 aerial structures in HFRA.</t>
  </si>
  <si>
    <t>Cleared ~163,100 poles</t>
  </si>
  <si>
    <t>SCE has met updated Change Orders target by assessing ~131,400 trees and performing prescribed mitigations in accordance with program guidelines and schedules in 2021.</t>
  </si>
  <si>
    <t>SCE met target by completing first and second pass on ~1,300 circuits and performing prescribed mitigations in accordance with program guidelines and schedules</t>
  </si>
  <si>
    <t>SCE did not meet 2021 target. SCE did complete initial discovery and design architecture for the routine Line Clearing portion of this activity and deployed as planned.  However, SCE had to re-design architecture for the Hazard Tree Management Program and Dead and Dying Tree Removal due to data volume limitations and inability to calculate and assess risk scores, requiring additional development time and moving timeline to 2022. </t>
  </si>
  <si>
    <t>2a:  64 CRC sites enrolled (62 of which are indoor) as of end of 2021 based on evaluation of circuits likely to be impacted by PSPS events.
2b:  Community Resiliency Programs: SCE did not meet its 2021 target. Obtained 4 out of 5 customer agreements. This pilot will be discontinued in 2022.
2d:  Microgrid Islanding (CREI) missed its 2021 target of completing installation due to global supply chain constraints. .
2c:  CCBB program: Target met by expanding CCBB program to eligible MBL and established additional partners (CBOs).
2e:  Well Water &amp; Residential Battery Station Rebate: program: Target met by increasing customer participation by 93%.</t>
  </si>
  <si>
    <t>Ezy Data met target to include implementing the cloud platform infrastructure for Ezy Data and enabling an environment for Artificial Intelligence (AI) assisted analytics.
WiSDM met target in December 2021 after initiating the staggered consolidation of datasets and included two datasets, weather stations and HD cameras, into the WiSDM centralized repository</t>
  </si>
  <si>
    <t>IMT: Activity met target by completing PSPS IMT trainings and qualifications in Q2. 
UAS: Activity met target by having 60 Resources pass the FAA 107 exam in 2021, bringing the two-year total to 104.</t>
  </si>
  <si>
    <t>SCE met target by completing 11 virtual community meetings through 2021.</t>
  </si>
  <si>
    <t>SCE met target after finishing 2021 with PSPS awareness at ~60%.</t>
  </si>
  <si>
    <t>SCE met target after completing and capturing feedback on 9 PSPS-related surveys to include 2020 events, wildfire community meetings, CRC/CCV visitation surveys, and In-Language Wildfire Mitigation Communications Effectiveness</t>
  </si>
  <si>
    <t>SCE has met target by having 3 Memoranda of Understanding (MOUs) signed by SCE and each respective county. Payments disbursed to all 3 counties in Q2.</t>
  </si>
  <si>
    <t>SCE target met in Q4 with ~50 C-Hooks removed</t>
  </si>
  <si>
    <t>Installed 16 of 20 vertical switches in 2021. Crews and material for the remaining 4 were reassigned due to storm support restoration efforts. The final 4 installations have been scheduled for install in Q1 2022.</t>
  </si>
  <si>
    <t>These activities will continue into 2022 and are currently tracking to meet their respective targets. Scope, schedule, and resources are being closely monitored to ensure key milestones can be achieved.</t>
  </si>
  <si>
    <t>This activity cleared ~163K of the 200K poles and fell short of meeting the target due to contractor performance, loss of crews, access constraints, and delays in obtaining environmental permitting. The activity cleared or made a reasonable attempt to clear all Non-Exempt &amp; Unknown poles in the 2021 inventory to meet compliance requirements (PRC 4292).
SCE is addressing lessons learned to address and mitigate some of the challenges experienced in 2021, some include:
All Contractors will attend mandatory pole brushing and environmental training in Q1 2022.
Program will begin RFP for new prime contractor in Q1 2022.</t>
  </si>
  <si>
    <t>Currently there is no opportunity for an improvement to the timeline due to development delays by SCE technical partners.
SCE is working to remedy the defects that were found during UAT testing. Pilot launch timeline has shifted to 2022 but do not currently have pilot or full deployment timeline.</t>
  </si>
  <si>
    <t>2b: Resiliency Zone - As this activity was a pilot and based on performance, this activity will not be continued in 2022.  SCE will continue to support the current 8 signed customer agreements.
2d: Microgrid Islanding - Developer is working with its suppliers to implement a plan to ensure all materials are received for an end of Q1 2022 project completion date.  This activity will continue to be monitored for progress in 2022 but will not be included as a 2022 WMP activity.</t>
  </si>
  <si>
    <t>SCE met target in Q3 and finished 2021 with ~95 devices installed.</t>
  </si>
  <si>
    <t>60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</si>
</sst>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0.0\);0.0_);@_)"/>
    <numFmt numFmtId="165" formatCode="\Q0"/>
    <numFmt numFmtId="166" formatCode="0&quot;.&quot;"/>
    <numFmt numFmtId="167" formatCode="_(* #,##0_);_(* \(#,##0\);_(* &quot;-&quot;??_);_(@_)"/>
  </numFmts>
  <fonts count="17">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0"/>
      <color theme="1"/>
      <name val="Calibri"/>
      <family val="2"/>
      <scheme val="minor"/>
    </font>
    <font>
      <sz val="10"/>
      <name val="Calibri"/>
      <family val="2"/>
      <scheme val="minor"/>
    </font>
    <font>
      <sz val="11"/>
      <color rgb="FF000000"/>
      <name val="Calibri"/>
      <family val="2"/>
      <scheme val="minor"/>
    </font>
    <font>
      <sz val="11"/>
      <color theme="1"/>
      <name val="Calibri"/>
      <family val="2"/>
      <scheme val="minor"/>
    </font>
    <font>
      <sz val="11"/>
      <name val="Calibri"/>
      <scheme val="minor"/>
    </font>
  </fonts>
  <fills count="13">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2CC"/>
        <bgColor indexed="64"/>
      </patternFill>
    </fill>
  </fills>
  <borders count="13">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6" fillId="0" borderId="0"/>
    <xf numFmtId="43" fontId="15" fillId="0" borderId="0" applyFont="0" applyFill="0" applyBorder="0" applyAlignment="0" applyProtection="0"/>
  </cellStyleXfs>
  <cellXfs count="129">
    <xf numFmtId="0" fontId="0" fillId="0" borderId="0" xfId="0"/>
    <xf numFmtId="0" fontId="2" fillId="0" borderId="0" xfId="0" applyFont="1"/>
    <xf numFmtId="0" fontId="2" fillId="0" borderId="1" xfId="0" applyFont="1" applyBorder="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0" fillId="0" borderId="5" xfId="0" applyBorder="1"/>
    <xf numFmtId="14" fontId="2" fillId="0" borderId="1" xfId="0" applyNumberFormat="1" applyFont="1" applyBorder="1"/>
    <xf numFmtId="0" fontId="0" fillId="0" borderId="10" xfId="0" applyBorder="1"/>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14" fontId="2" fillId="3" borderId="1" xfId="0" applyNumberFormat="1" applyFont="1" applyFill="1" applyBorder="1" applyAlignment="1">
      <alignment horizontal="center"/>
    </xf>
    <xf numFmtId="0" fontId="2" fillId="7" borderId="1" xfId="0" applyFont="1" applyFill="1" applyBorder="1" applyAlignment="1">
      <alignment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xf>
    <xf numFmtId="14" fontId="2" fillId="3" borderId="1" xfId="0" applyNumberFormat="1" applyFont="1" applyFill="1" applyBorder="1" applyAlignment="1">
      <alignment horizontal="center" wrapText="1"/>
    </xf>
    <xf numFmtId="0" fontId="11" fillId="0" borderId="0" xfId="0" applyFont="1"/>
    <xf numFmtId="0" fontId="0" fillId="0" borderId="0" xfId="0" applyAlignment="1">
      <alignment wrapText="1"/>
    </xf>
    <xf numFmtId="0" fontId="0" fillId="0" borderId="0" xfId="0" applyAlignment="1">
      <alignment horizontal="left" vertical="top" wrapText="1"/>
    </xf>
    <xf numFmtId="0" fontId="0" fillId="0" borderId="11" xfId="0" applyBorder="1" applyAlignment="1">
      <alignment horizontal="center"/>
    </xf>
    <xf numFmtId="0" fontId="0" fillId="0" borderId="11" xfId="0" applyBorder="1" applyAlignment="1">
      <alignment horizontal="center" vertical="center" wrapText="1"/>
    </xf>
    <xf numFmtId="0" fontId="14" fillId="0" borderId="11" xfId="0" applyFont="1" applyBorder="1" applyAlignment="1">
      <alignment horizontal="center" vertical="center" wrapText="1" readingOrder="1"/>
    </xf>
    <xf numFmtId="0" fontId="12" fillId="0" borderId="11" xfId="0" applyFont="1" applyBorder="1" applyAlignment="1">
      <alignment vertical="top" wrapText="1"/>
    </xf>
    <xf numFmtId="0" fontId="0" fillId="0" borderId="11" xfId="0" applyBorder="1"/>
    <xf numFmtId="0" fontId="13" fillId="0" borderId="11" xfId="0" applyFont="1" applyBorder="1" applyAlignment="1">
      <alignment vertical="top" wrapText="1"/>
    </xf>
    <xf numFmtId="0" fontId="0" fillId="0" borderId="12" xfId="0" applyBorder="1" applyAlignment="1">
      <alignment horizontal="center" vertical="center" wrapText="1"/>
    </xf>
    <xf numFmtId="0" fontId="2" fillId="3" borderId="1" xfId="0" applyFont="1" applyFill="1" applyBorder="1" applyAlignment="1">
      <alignment horizontal="left" wrapText="1"/>
    </xf>
    <xf numFmtId="14" fontId="2" fillId="3" borderId="1" xfId="0" applyNumberFormat="1" applyFont="1" applyFill="1" applyBorder="1" applyAlignment="1">
      <alignment horizontal="left"/>
    </xf>
    <xf numFmtId="49" fontId="2" fillId="3" borderId="1" xfId="0" applyNumberFormat="1" applyFont="1" applyFill="1" applyBorder="1" applyAlignment="1">
      <alignment horizontal="left"/>
    </xf>
    <xf numFmtId="49" fontId="2" fillId="3" borderId="1" xfId="0" applyNumberFormat="1" applyFont="1" applyFill="1" applyBorder="1" applyAlignment="1">
      <alignment horizontal="left" wrapText="1"/>
    </xf>
    <xf numFmtId="0" fontId="4" fillId="5" borderId="0" xfId="0" applyFont="1" applyFill="1" applyAlignment="1">
      <alignment horizontal="center" wrapText="1"/>
    </xf>
    <xf numFmtId="14" fontId="2" fillId="3" borderId="1" xfId="0" applyNumberFormat="1" applyFont="1" applyFill="1" applyBorder="1" applyAlignment="1">
      <alignment horizontal="left" wrapText="1"/>
    </xf>
    <xf numFmtId="14" fontId="2" fillId="0" borderId="1" xfId="0" applyNumberFormat="1" applyFont="1" applyBorder="1" applyAlignment="1">
      <alignment wrapText="1"/>
    </xf>
    <xf numFmtId="14" fontId="2" fillId="12" borderId="1" xfId="0" applyNumberFormat="1" applyFont="1" applyFill="1" applyBorder="1"/>
    <xf numFmtId="14" fontId="2" fillId="12" borderId="1" xfId="0" applyNumberFormat="1" applyFont="1" applyFill="1" applyBorder="1" applyAlignment="1">
      <alignment horizontal="center"/>
    </xf>
    <xf numFmtId="14" fontId="2" fillId="12" borderId="1" xfId="0" applyNumberFormat="1" applyFont="1" applyFill="1" applyBorder="1" applyAlignment="1">
      <alignment horizontal="center" wrapText="1"/>
    </xf>
    <xf numFmtId="14" fontId="2" fillId="12"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2" fillId="0" borderId="1" xfId="0" applyFont="1" applyBorder="1" applyAlignment="1">
      <alignment vertical="top"/>
    </xf>
    <xf numFmtId="14" fontId="2" fillId="0" borderId="1" xfId="0" applyNumberFormat="1" applyFont="1" applyBorder="1" applyAlignment="1">
      <alignment vertical="top"/>
    </xf>
    <xf numFmtId="0" fontId="2" fillId="3" borderId="1" xfId="0" applyFont="1" applyFill="1" applyBorder="1" applyAlignment="1">
      <alignment vertical="top" wrapText="1"/>
    </xf>
    <xf numFmtId="0" fontId="2" fillId="0" borderId="1" xfId="0" applyFont="1" applyBorder="1" applyAlignment="1">
      <alignment vertical="top" wrapText="1"/>
    </xf>
    <xf numFmtId="14" fontId="2" fillId="12" borderId="1" xfId="0" applyNumberFormat="1" applyFont="1" applyFill="1" applyBorder="1" applyAlignment="1">
      <alignment vertical="top" wrapText="1"/>
    </xf>
    <xf numFmtId="14" fontId="2" fillId="12" borderId="1" xfId="0" applyNumberFormat="1" applyFont="1" applyFill="1" applyBorder="1" applyAlignment="1">
      <alignment vertical="top"/>
    </xf>
    <xf numFmtId="14" fontId="2" fillId="12" borderId="1"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top"/>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14" fontId="2" fillId="3" borderId="1" xfId="0" applyNumberFormat="1" applyFont="1" applyFill="1" applyBorder="1" applyAlignment="1">
      <alignment horizontal="left" vertical="top" wrapText="1"/>
    </xf>
    <xf numFmtId="0" fontId="2" fillId="0" borderId="1" xfId="0" applyFont="1" applyBorder="1" applyAlignment="1" applyProtection="1">
      <alignment vertical="top" wrapText="1"/>
      <protection hidden="1"/>
    </xf>
    <xf numFmtId="0" fontId="9" fillId="7" borderId="1" xfId="0" applyFont="1" applyFill="1" applyBorder="1" applyAlignment="1">
      <alignment vertical="top" wrapText="1"/>
    </xf>
    <xf numFmtId="0" fontId="10" fillId="7" borderId="1" xfId="0" applyFont="1" applyFill="1" applyBorder="1" applyAlignment="1">
      <alignment vertical="top" wrapText="1"/>
    </xf>
    <xf numFmtId="0" fontId="2" fillId="0" borderId="0" xfId="0" applyFont="1" applyAlignment="1">
      <alignment vertical="top"/>
    </xf>
    <xf numFmtId="14" fontId="2" fillId="12" borderId="1" xfId="0" applyNumberFormat="1" applyFont="1" applyFill="1" applyBorder="1" applyAlignment="1">
      <alignment horizontal="center" vertical="top"/>
    </xf>
    <xf numFmtId="14" fontId="2" fillId="3" borderId="1" xfId="0" applyNumberFormat="1" applyFont="1" applyFill="1" applyBorder="1" applyAlignment="1">
      <alignment vertical="top" wrapText="1"/>
    </xf>
    <xf numFmtId="14" fontId="2" fillId="3" borderId="1" xfId="0" applyNumberFormat="1" applyFont="1" applyFill="1" applyBorder="1" applyAlignment="1">
      <alignment vertical="top"/>
    </xf>
    <xf numFmtId="14" fontId="2" fillId="3" borderId="1" xfId="0" applyNumberFormat="1" applyFont="1" applyFill="1" applyBorder="1" applyAlignment="1">
      <alignment horizontal="center" vertical="top" wrapText="1"/>
    </xf>
    <xf numFmtId="49" fontId="2" fillId="3" borderId="1" xfId="0" applyNumberFormat="1" applyFont="1" applyFill="1" applyBorder="1" applyAlignment="1">
      <alignment horizontal="left" vertical="top" wrapText="1"/>
    </xf>
    <xf numFmtId="0" fontId="10" fillId="0" borderId="0" xfId="0" applyFont="1"/>
    <xf numFmtId="0" fontId="0" fillId="3" borderId="3" xfId="0" applyFill="1" applyBorder="1" applyAlignment="1">
      <alignment horizontal="right"/>
    </xf>
    <xf numFmtId="0" fontId="10" fillId="3" borderId="1" xfId="0" applyFont="1" applyFill="1" applyBorder="1" applyAlignment="1">
      <alignment horizontal="left" vertical="top" wrapText="1"/>
    </xf>
    <xf numFmtId="0" fontId="4" fillId="8" borderId="0" xfId="0" applyFont="1" applyFill="1" applyAlignment="1">
      <alignment vertical="top" wrapText="1"/>
    </xf>
    <xf numFmtId="14" fontId="2" fillId="3" borderId="1" xfId="0" applyNumberFormat="1" applyFont="1" applyFill="1" applyBorder="1" applyAlignment="1">
      <alignment horizontal="left" vertical="top"/>
    </xf>
    <xf numFmtId="14" fontId="2" fillId="3" borderId="1" xfId="0" applyNumberFormat="1" applyFont="1" applyFill="1" applyBorder="1" applyAlignment="1">
      <alignment horizontal="center" vertical="top"/>
    </xf>
    <xf numFmtId="43" fontId="2" fillId="3" borderId="1" xfId="2" applyFont="1" applyFill="1" applyBorder="1" applyAlignment="1">
      <alignment horizontal="left" vertical="top" wrapText="1"/>
    </xf>
    <xf numFmtId="49" fontId="2" fillId="3" borderId="1" xfId="0" applyNumberFormat="1" applyFont="1" applyFill="1" applyBorder="1" applyAlignment="1">
      <alignment horizontal="left" vertical="top"/>
    </xf>
    <xf numFmtId="0" fontId="4" fillId="5" borderId="0" xfId="0" applyFont="1" applyFill="1" applyAlignment="1">
      <alignment horizontal="right" vertical="top" wrapText="1"/>
    </xf>
    <xf numFmtId="0" fontId="1" fillId="9" borderId="0" xfId="0" applyFont="1" applyFill="1" applyAlignment="1">
      <alignment vertical="top" wrapText="1"/>
    </xf>
    <xf numFmtId="3" fontId="2" fillId="3" borderId="1" xfId="0" applyNumberFormat="1" applyFont="1" applyFill="1" applyBorder="1" applyAlignment="1">
      <alignment horizontal="left" vertical="top" wrapText="1"/>
    </xf>
    <xf numFmtId="167" fontId="2" fillId="3" borderId="1" xfId="2" applyNumberFormat="1" applyFont="1" applyFill="1" applyBorder="1" applyAlignment="1">
      <alignment horizontal="left" vertical="top"/>
    </xf>
    <xf numFmtId="49" fontId="2" fillId="3" borderId="1" xfId="0" applyNumberFormat="1" applyFont="1" applyFill="1" applyBorder="1" applyAlignment="1">
      <alignment horizontal="center" vertical="top" wrapText="1"/>
    </xf>
    <xf numFmtId="0" fontId="0" fillId="0" borderId="0" xfId="0" applyAlignment="1">
      <alignment horizontal="right" vertical="top"/>
    </xf>
    <xf numFmtId="0" fontId="2" fillId="0" borderId="0" xfId="0" applyFont="1" applyAlignment="1">
      <alignment horizontal="right" vertical="top"/>
    </xf>
    <xf numFmtId="0" fontId="1" fillId="6" borderId="0" xfId="0" applyFont="1" applyFill="1" applyAlignment="1">
      <alignment vertical="top" wrapText="1"/>
    </xf>
    <xf numFmtId="0" fontId="4" fillId="10" borderId="0" xfId="0" applyFont="1" applyFill="1" applyAlignment="1">
      <alignment vertical="top" wrapText="1"/>
    </xf>
    <xf numFmtId="0" fontId="4" fillId="5" borderId="0" xfId="0" applyFont="1" applyFill="1" applyAlignment="1">
      <alignment horizontal="center" vertical="top" wrapText="1"/>
    </xf>
    <xf numFmtId="0" fontId="10" fillId="3" borderId="1" xfId="0" applyFont="1" applyFill="1" applyBorder="1" applyAlignment="1">
      <alignment horizontal="center" vertical="top" wrapText="1"/>
    </xf>
    <xf numFmtId="0" fontId="0" fillId="0" borderId="0" xfId="0" applyAlignment="1" applyProtection="1">
      <alignment vertical="top"/>
      <protection hidden="1"/>
    </xf>
    <xf numFmtId="0" fontId="0" fillId="0" borderId="0" xfId="0" applyAlignment="1">
      <alignment horizontal="center" vertical="top" wrapText="1"/>
    </xf>
    <xf numFmtId="0" fontId="0" fillId="0" borderId="0" xfId="0" applyAlignment="1">
      <alignment horizontal="center" vertical="top"/>
    </xf>
    <xf numFmtId="0" fontId="2" fillId="0" borderId="0" xfId="0" applyFont="1" applyAlignment="1" applyProtection="1">
      <alignment vertical="top"/>
      <protection hidden="1"/>
    </xf>
    <xf numFmtId="0" fontId="2" fillId="0" borderId="0" xfId="0" applyFont="1" applyAlignment="1">
      <alignment horizontal="center" vertical="top" wrapText="1"/>
    </xf>
    <xf numFmtId="0" fontId="2" fillId="0" borderId="0" xfId="0" applyFont="1" applyAlignment="1">
      <alignment horizontal="center" vertical="top"/>
    </xf>
    <xf numFmtId="167" fontId="2" fillId="3" borderId="1" xfId="2" applyNumberFormat="1" applyFont="1" applyFill="1" applyBorder="1" applyAlignment="1">
      <alignment horizontal="left" vertical="top" wrapText="1"/>
    </xf>
    <xf numFmtId="0" fontId="2" fillId="3" borderId="0" xfId="0" applyFont="1" applyFill="1"/>
    <xf numFmtId="0" fontId="2" fillId="0" borderId="1" xfId="0" applyFont="1" applyBorder="1" applyAlignment="1">
      <alignment horizontal="left" vertical="top" wrapText="1"/>
    </xf>
    <xf numFmtId="0" fontId="2" fillId="3" borderId="1" xfId="0" applyNumberFormat="1" applyFont="1" applyFill="1" applyBorder="1" applyAlignment="1">
      <alignment horizontal="left"/>
    </xf>
    <xf numFmtId="0" fontId="16" fillId="3" borderId="1" xfId="0" applyFont="1" applyFill="1" applyBorder="1" applyAlignment="1" applyProtection="1">
      <alignment horizontal="left" vertical="top" wrapText="1"/>
      <protection hidden="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xf numFmtId="0" fontId="0" fillId="0" borderId="0" xfId="0" quotePrefix="1" applyAlignment="1">
      <alignment horizontal="left" vertical="top" wrapText="1"/>
    </xf>
  </cellXfs>
  <cellStyles count="3">
    <cellStyle name="Comma" xfId="2" builtinId="3"/>
    <cellStyle name="Normal" xfId="0" builtinId="0"/>
    <cellStyle name="Normal 5" xfId="1" xr:uid="{00000000-0005-0000-0000-000002000000}"/>
  </cellStyles>
  <dxfs count="39">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center"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rgb="FFFFFF00"/>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textRotation="0" wrapText="1"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98</xdr:row>
      <xdr:rowOff>59972</xdr:rowOff>
    </xdr:from>
    <xdr:to>
      <xdr:col>2</xdr:col>
      <xdr:colOff>2006953</xdr:colOff>
      <xdr:row>101</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J98" totalsRowShown="0" headerRowDxfId="38" dataDxfId="37" tableBorderDxfId="36">
  <autoFilter ref="A1:AJ98" xr:uid="{00000000-0009-0000-0100-000002000000}">
    <filterColumn colId="8">
      <filters>
        <filter val="DEP-1.2"/>
        <filter val="DEP-1.3"/>
        <filter val="DEP-2"/>
        <filter val="DEP-4"/>
        <filter val="DEP-5"/>
        <filter val="DG-1"/>
        <filter val="IN-1.1"/>
        <filter val="IN-1.2"/>
        <filter val="IN-3"/>
        <filter val="IN-4"/>
        <filter val="IN-5"/>
        <filter val="IN-8"/>
        <filter val="PSPS-2"/>
        <filter val="SA-1"/>
        <filter val="SA-2"/>
        <filter val="SA-3"/>
        <filter val="SA-4"/>
        <filter val="SA-5"/>
        <filter val="SA-7"/>
        <filter val="SA-8"/>
        <filter val="SA-9"/>
        <filter val="SH-1"/>
        <filter val="SH-10"/>
        <filter val="SH-11"/>
        <filter val="SH-12"/>
        <filter val="SH-13"/>
        <filter val="SH-14"/>
        <filter val="SH-15"/>
        <filter val="SH-2"/>
        <filter val="SH-4"/>
        <filter val="SH-5"/>
        <filter val="SH-6"/>
        <filter val="SH-7"/>
        <filter val="SH-8"/>
        <filter val="VM-1"/>
        <filter val="VM-2"/>
        <filter val="VM-3"/>
        <filter val="VM-4"/>
        <filter val="VM-6"/>
      </filters>
    </filterColumn>
  </autoFilter>
  <tableColumns count="36">
    <tableColumn id="1" xr3:uid="{00000000-0010-0000-0000-000001000000}" name="UtilityID" dataDxfId="35">
      <calculatedColumnFormula>'READ ME FIRST'!$D$12</calculatedColumnFormula>
    </tableColumn>
    <tableColumn id="2" xr3:uid="{00000000-0010-0000-0000-000002000000}" name="Submission Date" dataDxfId="34">
      <calculatedColumnFormula>'READ ME FIRST'!$D$15</calculatedColumnFormula>
    </tableColumn>
    <tableColumn id="24" xr3:uid="{00000000-0010-0000-0000-000018000000}" name="WMPInitiativeCategory" dataDxfId="33"/>
    <tableColumn id="27" xr3:uid="{00000000-0010-0000-0000-00001B000000}" name="WMPInitiativeCategory#" dataDxfId="32">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31"/>
    <tableColumn id="23" xr3:uid="{00000000-0010-0000-0000-000017000000}" name="ActivityNameifOther" dataDxfId="30"/>
    <tableColumn id="20" xr3:uid="{00000000-0010-0000-0000-000014000000}" name="WMPInitiativeActivity#" dataDxfId="29">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00000000-0010-0000-0000-000019000000}" name="UtilityInitiativeName" dataDxfId="28"/>
    <tableColumn id="26" xr3:uid="{00000000-0010-0000-0000-00001A000000}" name="InitiativeActivityID" dataDxfId="27"/>
    <tableColumn id="10" xr3:uid="{00000000-0010-0000-0000-00000A000000}" name="WMPInitiativeCode" dataDxfId="26">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5"/>
    <tableColumn id="13" xr3:uid="{00000000-0010-0000-0000-00000D000000}" name="QuantTargetUnits" dataDxfId="24"/>
    <tableColumn id="28" xr3:uid="{00000000-0010-0000-0000-00001C000000}" name="AnnualQuantTarget" dataDxfId="23"/>
    <tableColumn id="19" xr3:uid="{00000000-0010-0000-0000-000013000000}" name="ProjectedQuantProgressQ1" dataDxfId="22"/>
    <tableColumn id="6" xr3:uid="{00000000-0010-0000-0000-000006000000}" name="ProjectedQuantProgressQ1-2" dataDxfId="21"/>
    <tableColumn id="5" xr3:uid="{00000000-0010-0000-0000-000005000000}" name="ProjectedQuantProgressQ1-3" dataDxfId="20"/>
    <tableColumn id="3" xr3:uid="{00000000-0010-0000-0000-000003000000}" name="ProjectedQuantProgress Q1-4 " dataDxfId="19"/>
    <tableColumn id="29" xr3:uid="{00000000-0010-0000-0000-00001D000000}" name="QuantActualProgressQ1" dataDxfId="18"/>
    <tableColumn id="33" xr3:uid="{00000000-0010-0000-0000-000021000000}" name="QuantActualProgressQ1-2" dataDxfId="17"/>
    <tableColumn id="32" xr3:uid="{00000000-0010-0000-0000-000020000000}" name="QuantActualProgressQ1-3" dataDxfId="16"/>
    <tableColumn id="31" xr3:uid="{00000000-0010-0000-0000-00001F000000}" name="QuantActualProgressQ1-4" dataDxfId="15"/>
    <tableColumn id="37" xr3:uid="{00000000-0010-0000-0000-000025000000}" name="AnnualQualTarget" dataDxfId="14"/>
    <tableColumn id="21" xr3:uid="{00000000-0010-0000-0000-000015000000}" name="QualActualProgressQ1" dataDxfId="13"/>
    <tableColumn id="17" xr3:uid="{00000000-0010-0000-0000-000011000000}" name="QualActualProgressQ1-2" dataDxfId="12"/>
    <tableColumn id="11" xr3:uid="{00000000-0010-0000-0000-00000B000000}" name="QualActualProgressQ1-3" dataDxfId="11"/>
    <tableColumn id="4" xr3:uid="{00000000-0010-0000-0000-000004000000}" name="QualActualProgressQ1-4" dataDxfId="10"/>
    <tableColumn id="36" xr3:uid="{00000000-0010-0000-0000-000024000000}" name="Status" dataDxfId="9"/>
    <tableColumn id="18" xr3:uid="{00000000-0010-0000-0000-000012000000}" name="CorrectiveActionsIfDelayed" dataDxfId="8"/>
    <tableColumn id="7" xr3:uid="{00000000-0010-0000-0000-000007000000}" name="REFERENCE: Compliance Branch Requirements --&gt;" dataDxfId="7"/>
    <tableColumn id="9" xr3:uid="{00000000-0010-0000-0000-000009000000}" name="Audit" dataDxfId="6"/>
    <tableColumn id="8" xr3:uid="{00000000-0010-0000-0000-000008000000}" name="Audit File Documentation Requested" dataDxfId="5"/>
    <tableColumn id="14" xr3:uid="{00000000-0010-0000-0000-00000E000000}" name="FolderLink" dataDxfId="4"/>
    <tableColumn id="15" xr3:uid="{00000000-0010-0000-0000-00000F000000}" name="PersonInChargeName" dataDxfId="3"/>
    <tableColumn id="16" xr3:uid="{00000000-0010-0000-0000-000010000000}" name="PersonInChargeEmail" dataDxfId="2"/>
    <tableColumn id="30" xr3:uid="{00000000-0010-0000-0000-00001E000000}" name="Change Order" dataDxfId="1"/>
    <tableColumn id="34" xr3:uid="{00000000-0010-0000-0000-000022000000}" name="Change Order Status"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17" dT="2022-01-26T00:58:04.27" personId="{00000000-0000-0000-0000-000000000000}" id="{7A41D3CB-4BD8-49E5-B1ED-446D5B5B7A89}">
    <text>Actual: 1504</text>
  </threadedComment>
  <threadedComment ref="U18" dT="2022-01-26T00:58:51.19" personId="{00000000-0000-0000-0000-000000000000}" id="{BB0D3BB3-C08B-416D-99E8-0A0F076B76E1}">
    <text>Actual: 527</text>
  </threadedComment>
  <threadedComment ref="U22" dT="2022-01-26T00:59:29.16" personId="{00000000-0000-0000-0000-000000000000}" id="{7D2A7481-84F9-4FDD-8C65-8994C31BA5CA}">
    <text>Actual: 351</text>
  </threadedComment>
  <threadedComment ref="U25" dT="2022-01-26T01:00:22.94" personId="{00000000-0000-0000-0000-000000000000}" id="{66BB2456-AEF0-4BA0-94FC-9892C62FD369}">
    <text>Actual: 23</text>
  </threadedComment>
  <threadedComment ref="U28" dT="2022-01-26T01:00:47.79" personId="{00000000-0000-0000-0000-000000000000}" id="{271D719B-7A4E-46A8-8B7D-125A3E6313F2}">
    <text>Actual 361</text>
  </threadedComment>
  <threadedComment ref="U31" dT="2022-01-26T01:01:11.82" personId="{00000000-0000-0000-0000-000000000000}" id="{E4C4C318-0D44-4D09-8C7F-59BBE5B3D8F7}">
    <text>Actual: 50 exactly</text>
  </threadedComment>
  <threadedComment ref="U32" dT="2022-01-26T01:01:23.32" personId="{00000000-0000-0000-0000-000000000000}" id="{0F6926BF-3B9D-489B-9E92-4A9CC8BF043D}">
    <text>Actual: 5.8</text>
  </threadedComment>
  <threadedComment ref="U33" dT="2022-01-26T01:01:57.61" personId="{00000000-0000-0000-0000-000000000000}" id="{DB35A982-F075-41DB-BBB5-05AA7A1F9D8A}">
    <text>Actual: 10.</text>
  </threadedComment>
  <threadedComment ref="U35" dT="2022-01-26T01:07:41.89" personId="{00000000-0000-0000-0000-000000000000}" id="{4D4AA4FF-9085-40BC-AADA-477310C6200B}">
    <text>THis is correct. round to ~15?</text>
  </threadedComment>
  <threadedComment ref="U39" dT="2022-01-26T01:11:55.42" personId="{00000000-0000-0000-0000-000000000000}" id="{E0F82980-F9B2-4D1C-9F35-7D1BFF167D84}">
    <text>Actual: 4410</text>
  </threadedComment>
  <threadedComment ref="U40" dT="2022-01-26T01:12:03.43" personId="{00000000-0000-0000-0000-000000000000}" id="{AFDE77C6-0341-4F99-80D4-957C1C8F3AD0}">
    <text>Actual: 1046</text>
  </threadedComment>
  <threadedComment ref="U45" dT="2022-01-26T01:12:49.77" personId="{00000000-0000-0000-0000-000000000000}" id="{A1AE3E88-EDD5-425D-9D34-7461E4B68554}">
    <text>actual: 232</text>
  </threadedComment>
  <threadedComment ref="U46" dT="2022-01-26T01:13:44.43" personId="{00000000-0000-0000-0000-000000000000}" id="{F4F319EB-2596-4C64-96CB-532F4507E890}">
    <text>actual: 20816 gnd; 20889 aerial</text>
  </threadedComment>
  <threadedComment ref="U69" dT="2022-01-27T19:24:12.60" personId="{00000000-0000-0000-0000-000000000000}" id="{41FEA976-84A1-4193-B152-B9E109EC6BE5}">
    <text>actual = 1301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opLeftCell="C10" zoomScale="80" zoomScaleNormal="80" workbookViewId="0">
      <selection activeCell="D16" sqref="D16"/>
    </sheetView>
  </sheetViews>
  <sheetFormatPr defaultColWidth="8.54296875" defaultRowHeight="14.5"/>
  <cols>
    <col min="1" max="1" width="7.54296875" customWidth="1"/>
    <col min="2" max="2" width="19.453125" customWidth="1"/>
    <col min="3" max="3" width="22.453125" customWidth="1"/>
    <col min="4" max="4" width="24.54296875" bestFit="1" customWidth="1"/>
    <col min="5" max="5" width="112.453125" customWidth="1"/>
    <col min="6" max="6" width="13.54296875" customWidth="1"/>
    <col min="7" max="7" width="18.54296875" customWidth="1"/>
    <col min="8" max="8" width="7.54296875" customWidth="1"/>
  </cols>
  <sheetData>
    <row r="1" spans="2:8" s="7" customFormat="1" ht="26">
      <c r="B1" s="15" t="s">
        <v>0</v>
      </c>
    </row>
    <row r="2" spans="2:8" s="7" customFormat="1" ht="14.9" customHeight="1">
      <c r="B2" s="15"/>
    </row>
    <row r="3" spans="2:8" s="7" customFormat="1" ht="14.9" customHeight="1" thickBot="1">
      <c r="B3" s="18"/>
    </row>
    <row r="4" spans="2:8" s="7" customFormat="1">
      <c r="B4" s="10" t="s">
        <v>1</v>
      </c>
      <c r="C4" s="11"/>
      <c r="D4" s="11"/>
      <c r="E4" s="11"/>
      <c r="F4" s="11"/>
      <c r="G4" s="11"/>
      <c r="H4" s="12"/>
    </row>
    <row r="5" spans="2:8" s="7" customFormat="1" ht="44.9" customHeight="1">
      <c r="B5" s="8">
        <v>1</v>
      </c>
      <c r="C5" s="120" t="s">
        <v>2</v>
      </c>
      <c r="D5" s="120"/>
      <c r="E5" s="120"/>
      <c r="F5" s="120"/>
      <c r="G5" s="120"/>
      <c r="H5" s="121"/>
    </row>
    <row r="6" spans="2:8" s="7" customFormat="1" ht="44.9" customHeight="1">
      <c r="B6" s="8">
        <v>2</v>
      </c>
      <c r="C6" s="124" t="s">
        <v>3</v>
      </c>
      <c r="D6" s="124"/>
      <c r="E6" s="124"/>
      <c r="F6" s="124"/>
      <c r="G6" s="124"/>
      <c r="H6" s="125"/>
    </row>
    <row r="7" spans="2:8" s="7" customFormat="1" ht="44.9" customHeight="1">
      <c r="B7" s="8">
        <v>3</v>
      </c>
      <c r="C7" s="126" t="s">
        <v>4</v>
      </c>
      <c r="D7" s="126"/>
      <c r="E7" s="126"/>
      <c r="F7" s="126"/>
      <c r="G7" s="126"/>
      <c r="H7" s="127"/>
    </row>
    <row r="8" spans="2:8" s="7" customFormat="1" ht="44.9" customHeight="1" thickBot="1">
      <c r="B8" s="9">
        <v>4</v>
      </c>
      <c r="C8" s="122" t="s">
        <v>5</v>
      </c>
      <c r="D8" s="122"/>
      <c r="E8" s="122"/>
      <c r="F8" s="122"/>
      <c r="G8" s="122"/>
      <c r="H8" s="123"/>
    </row>
    <row r="9" spans="2:8" s="7" customFormat="1" ht="26.9" customHeight="1"/>
    <row r="10" spans="2:8" s="7" customFormat="1" ht="18" customHeight="1"/>
    <row r="11" spans="2:8" s="7" customFormat="1" ht="18" customHeight="1" thickBot="1">
      <c r="B11" s="13" t="s">
        <v>6</v>
      </c>
    </row>
    <row r="12" spans="2:8" s="7" customFormat="1" ht="18" customHeight="1">
      <c r="B12" s="19" t="s">
        <v>7</v>
      </c>
      <c r="C12" s="16"/>
      <c r="D12" s="91" t="s">
        <v>8</v>
      </c>
      <c r="E12" s="13"/>
    </row>
    <row r="13" spans="2:8" s="7" customFormat="1">
      <c r="B13" s="20" t="s">
        <v>9</v>
      </c>
      <c r="D13" s="22">
        <v>2021</v>
      </c>
    </row>
    <row r="14" spans="2:8" s="7" customFormat="1">
      <c r="B14" s="20" t="s">
        <v>10</v>
      </c>
      <c r="D14" s="23" t="s">
        <v>11</v>
      </c>
    </row>
    <row r="15" spans="2:8" s="7" customFormat="1" ht="15" thickBot="1">
      <c r="B15" s="21" t="s">
        <v>12</v>
      </c>
      <c r="C15" s="14"/>
      <c r="D15" s="17">
        <v>44593</v>
      </c>
    </row>
    <row r="16" spans="2:8" ht="15" thickBot="1"/>
    <row r="17" spans="2:8">
      <c r="B17" s="10" t="s">
        <v>13</v>
      </c>
      <c r="C17" s="11"/>
      <c r="D17" s="11"/>
      <c r="E17" s="11"/>
      <c r="F17" s="11"/>
      <c r="G17" s="11"/>
      <c r="H17" s="12"/>
    </row>
    <row r="18" spans="2:8">
      <c r="B18" s="8"/>
      <c r="H18" s="34"/>
    </row>
    <row r="19" spans="2:8" ht="29">
      <c r="B19" s="8"/>
      <c r="C19" s="38" t="s">
        <v>14</v>
      </c>
      <c r="D19" s="38" t="s">
        <v>15</v>
      </c>
      <c r="E19" s="38" t="s">
        <v>16</v>
      </c>
      <c r="F19" s="38" t="s">
        <v>17</v>
      </c>
      <c r="G19" s="39" t="s">
        <v>18</v>
      </c>
      <c r="H19" s="34"/>
    </row>
    <row r="20" spans="2:8">
      <c r="B20" s="8"/>
      <c r="C20" s="37" t="s">
        <v>19</v>
      </c>
      <c r="D20" s="37" t="s">
        <v>20</v>
      </c>
      <c r="E20" s="48" t="s">
        <v>21</v>
      </c>
      <c r="F20" t="s">
        <v>22</v>
      </c>
      <c r="G20" t="s">
        <v>23</v>
      </c>
      <c r="H20" s="34"/>
    </row>
    <row r="21" spans="2:8">
      <c r="B21" s="8"/>
      <c r="C21" s="37" t="s">
        <v>24</v>
      </c>
      <c r="D21" s="37" t="s">
        <v>12</v>
      </c>
      <c r="E21" s="48" t="s">
        <v>25</v>
      </c>
      <c r="F21" t="s">
        <v>26</v>
      </c>
      <c r="G21" t="s">
        <v>23</v>
      </c>
      <c r="H21" s="34"/>
    </row>
    <row r="22" spans="2:8">
      <c r="B22" s="8"/>
      <c r="C22" s="37" t="s">
        <v>27</v>
      </c>
      <c r="D22" s="37" t="s">
        <v>28</v>
      </c>
      <c r="E22" s="48" t="s">
        <v>29</v>
      </c>
      <c r="F22" t="s">
        <v>22</v>
      </c>
      <c r="G22" t="s">
        <v>23</v>
      </c>
      <c r="H22" s="34"/>
    </row>
    <row r="23" spans="2:8">
      <c r="B23" s="8"/>
      <c r="C23" s="37" t="s">
        <v>30</v>
      </c>
      <c r="D23" s="37" t="s">
        <v>31</v>
      </c>
      <c r="E23" s="48" t="s">
        <v>32</v>
      </c>
      <c r="F23" t="s">
        <v>33</v>
      </c>
      <c r="G23" t="s">
        <v>23</v>
      </c>
      <c r="H23" s="34"/>
    </row>
    <row r="24" spans="2:8">
      <c r="B24" s="8"/>
      <c r="C24" s="37" t="s">
        <v>34</v>
      </c>
      <c r="D24" s="37" t="s">
        <v>35</v>
      </c>
      <c r="E24" s="48" t="s">
        <v>36</v>
      </c>
      <c r="F24" t="s">
        <v>22</v>
      </c>
      <c r="G24" t="s">
        <v>23</v>
      </c>
      <c r="H24" s="34"/>
    </row>
    <row r="25" spans="2:8">
      <c r="B25" s="8"/>
      <c r="C25" s="37" t="s">
        <v>37</v>
      </c>
      <c r="D25" s="37" t="s">
        <v>38</v>
      </c>
      <c r="E25" s="48" t="s">
        <v>39</v>
      </c>
      <c r="F25" t="s">
        <v>22</v>
      </c>
      <c r="G25" t="s">
        <v>23</v>
      </c>
      <c r="H25" s="34"/>
    </row>
    <row r="26" spans="2:8">
      <c r="B26" s="8"/>
      <c r="C26" s="37" t="s">
        <v>40</v>
      </c>
      <c r="D26" s="37" t="s">
        <v>41</v>
      </c>
      <c r="E26" s="48" t="s">
        <v>42</v>
      </c>
      <c r="F26" t="s">
        <v>43</v>
      </c>
      <c r="G26" t="s">
        <v>23</v>
      </c>
      <c r="H26" s="34"/>
    </row>
    <row r="27" spans="2:8">
      <c r="B27" s="8"/>
      <c r="C27" s="37" t="s">
        <v>44</v>
      </c>
      <c r="D27" s="37" t="s">
        <v>45</v>
      </c>
      <c r="E27" s="48" t="s">
        <v>46</v>
      </c>
      <c r="F27" t="s">
        <v>22</v>
      </c>
      <c r="G27" t="s">
        <v>23</v>
      </c>
      <c r="H27" s="34"/>
    </row>
    <row r="28" spans="2:8" ht="56.9" customHeight="1">
      <c r="B28" s="8"/>
      <c r="C28" s="37" t="s">
        <v>47</v>
      </c>
      <c r="D28" s="37" t="s">
        <v>48</v>
      </c>
      <c r="E28" s="48" t="s">
        <v>49</v>
      </c>
      <c r="F28" t="s">
        <v>22</v>
      </c>
      <c r="G28" t="s">
        <v>23</v>
      </c>
      <c r="H28" s="34"/>
    </row>
    <row r="29" spans="2:8" ht="72.5">
      <c r="B29" s="8"/>
      <c r="C29" s="37" t="s">
        <v>50</v>
      </c>
      <c r="D29" s="37" t="s">
        <v>51</v>
      </c>
      <c r="E29" s="48" t="s">
        <v>52</v>
      </c>
      <c r="F29" t="s">
        <v>22</v>
      </c>
      <c r="G29" t="s">
        <v>23</v>
      </c>
      <c r="H29" s="34"/>
    </row>
    <row r="30" spans="2:8">
      <c r="B30" s="8"/>
      <c r="C30" s="37" t="s">
        <v>53</v>
      </c>
      <c r="D30" s="37" t="s">
        <v>54</v>
      </c>
      <c r="E30" s="48" t="s">
        <v>55</v>
      </c>
      <c r="F30" t="s">
        <v>33</v>
      </c>
      <c r="G30" t="s">
        <v>23</v>
      </c>
      <c r="H30" s="34"/>
    </row>
    <row r="31" spans="2:8" ht="29">
      <c r="B31" s="8"/>
      <c r="C31" s="37" t="s">
        <v>56</v>
      </c>
      <c r="D31" s="37" t="s">
        <v>57</v>
      </c>
      <c r="E31" s="48" t="s">
        <v>58</v>
      </c>
      <c r="F31" t="s">
        <v>22</v>
      </c>
      <c r="G31" t="s">
        <v>23</v>
      </c>
      <c r="H31" s="34"/>
    </row>
    <row r="32" spans="2:8">
      <c r="B32" s="8"/>
      <c r="C32" s="37" t="s">
        <v>59</v>
      </c>
      <c r="D32" s="37" t="s">
        <v>60</v>
      </c>
      <c r="E32" s="48" t="s">
        <v>61</v>
      </c>
      <c r="F32" t="s">
        <v>33</v>
      </c>
      <c r="G32" t="s">
        <v>23</v>
      </c>
      <c r="H32" s="34"/>
    </row>
    <row r="33" spans="2:8">
      <c r="B33" s="8"/>
      <c r="C33" s="37" t="s">
        <v>62</v>
      </c>
      <c r="D33" s="37" t="s">
        <v>63</v>
      </c>
      <c r="E33" s="48" t="s">
        <v>64</v>
      </c>
      <c r="F33" t="s">
        <v>33</v>
      </c>
      <c r="G33" t="s">
        <v>23</v>
      </c>
      <c r="H33" s="34"/>
    </row>
    <row r="34" spans="2:8">
      <c r="B34" s="8"/>
      <c r="C34" s="37" t="s">
        <v>65</v>
      </c>
      <c r="D34" s="37" t="s">
        <v>66</v>
      </c>
      <c r="E34" s="48" t="s">
        <v>67</v>
      </c>
      <c r="F34" t="s">
        <v>33</v>
      </c>
      <c r="G34" t="s">
        <v>23</v>
      </c>
      <c r="H34" s="34"/>
    </row>
    <row r="35" spans="2:8" ht="29">
      <c r="B35" s="8"/>
      <c r="C35" s="37" t="s">
        <v>68</v>
      </c>
      <c r="D35" s="37" t="s">
        <v>69</v>
      </c>
      <c r="E35" s="48" t="s">
        <v>70</v>
      </c>
      <c r="F35" t="s">
        <v>33</v>
      </c>
      <c r="G35" t="s">
        <v>23</v>
      </c>
      <c r="H35" s="34"/>
    </row>
    <row r="36" spans="2:8">
      <c r="B36" s="8"/>
      <c r="C36" s="37" t="s">
        <v>71</v>
      </c>
      <c r="D36" s="37" t="s">
        <v>72</v>
      </c>
      <c r="E36" s="48" t="s">
        <v>73</v>
      </c>
      <c r="F36" t="s">
        <v>33</v>
      </c>
      <c r="G36" t="s">
        <v>23</v>
      </c>
      <c r="H36" s="34"/>
    </row>
    <row r="37" spans="2:8">
      <c r="B37" s="8"/>
      <c r="C37" s="37" t="s">
        <v>74</v>
      </c>
      <c r="D37" s="37" t="s">
        <v>75</v>
      </c>
      <c r="E37" s="48" t="s">
        <v>76</v>
      </c>
      <c r="F37" t="s">
        <v>33</v>
      </c>
      <c r="G37" t="s">
        <v>23</v>
      </c>
      <c r="H37" s="34"/>
    </row>
    <row r="38" spans="2:8">
      <c r="B38" s="8"/>
      <c r="C38" s="37" t="s">
        <v>77</v>
      </c>
      <c r="D38" s="37" t="s">
        <v>78</v>
      </c>
      <c r="E38" s="48" t="s">
        <v>79</v>
      </c>
      <c r="F38" t="s">
        <v>33</v>
      </c>
      <c r="G38" t="s">
        <v>80</v>
      </c>
      <c r="H38" s="34"/>
    </row>
    <row r="39" spans="2:8">
      <c r="B39" s="8"/>
      <c r="C39" s="37" t="s">
        <v>81</v>
      </c>
      <c r="D39" s="37" t="s">
        <v>82</v>
      </c>
      <c r="E39" s="48" t="s">
        <v>83</v>
      </c>
      <c r="F39" t="s">
        <v>33</v>
      </c>
      <c r="G39" t="s">
        <v>11</v>
      </c>
      <c r="H39" s="34"/>
    </row>
    <row r="40" spans="2:8">
      <c r="B40" s="8"/>
      <c r="C40" s="37" t="s">
        <v>84</v>
      </c>
      <c r="D40" s="37" t="s">
        <v>85</v>
      </c>
      <c r="E40" s="48" t="s">
        <v>86</v>
      </c>
      <c r="F40" t="s">
        <v>33</v>
      </c>
      <c r="G40" t="s">
        <v>87</v>
      </c>
      <c r="H40" s="34"/>
    </row>
    <row r="41" spans="2:8" ht="29">
      <c r="B41" s="8"/>
      <c r="C41" s="37" t="s">
        <v>88</v>
      </c>
      <c r="D41" s="37" t="s">
        <v>89</v>
      </c>
      <c r="E41" s="48" t="s">
        <v>90</v>
      </c>
      <c r="F41" t="s">
        <v>22</v>
      </c>
      <c r="G41" t="s">
        <v>23</v>
      </c>
      <c r="H41" s="34"/>
    </row>
    <row r="42" spans="2:8">
      <c r="B42" s="8"/>
      <c r="C42" s="37" t="s">
        <v>91</v>
      </c>
      <c r="D42" s="37" t="s">
        <v>92</v>
      </c>
      <c r="E42" s="48" t="s">
        <v>93</v>
      </c>
      <c r="F42" t="s">
        <v>22</v>
      </c>
      <c r="G42" t="s">
        <v>23</v>
      </c>
      <c r="H42" s="34"/>
    </row>
    <row r="43" spans="2:8">
      <c r="B43" s="8"/>
      <c r="C43" s="37" t="s">
        <v>94</v>
      </c>
      <c r="D43" s="37" t="s">
        <v>95</v>
      </c>
      <c r="E43" s="48" t="s">
        <v>96</v>
      </c>
      <c r="F43" t="s">
        <v>22</v>
      </c>
      <c r="G43" t="s">
        <v>80</v>
      </c>
      <c r="H43" s="34"/>
    </row>
    <row r="44" spans="2:8">
      <c r="B44" s="8"/>
      <c r="C44" s="37" t="s">
        <v>97</v>
      </c>
      <c r="D44" s="37" t="s">
        <v>98</v>
      </c>
      <c r="E44" s="48" t="s">
        <v>99</v>
      </c>
      <c r="F44" t="s">
        <v>22</v>
      </c>
      <c r="G44" t="s">
        <v>11</v>
      </c>
      <c r="H44" s="34"/>
    </row>
    <row r="45" spans="2:8">
      <c r="B45" s="8"/>
      <c r="C45" s="37" t="s">
        <v>100</v>
      </c>
      <c r="D45" s="37" t="s">
        <v>101</v>
      </c>
      <c r="E45" s="48" t="s">
        <v>102</v>
      </c>
      <c r="F45" t="s">
        <v>22</v>
      </c>
      <c r="G45" t="s">
        <v>87</v>
      </c>
      <c r="H45" s="34"/>
    </row>
    <row r="46" spans="2:8">
      <c r="B46" s="8"/>
      <c r="C46" s="37" t="s">
        <v>103</v>
      </c>
      <c r="D46" s="37" t="s">
        <v>104</v>
      </c>
      <c r="E46" s="48" t="s">
        <v>105</v>
      </c>
      <c r="F46" t="s">
        <v>22</v>
      </c>
      <c r="G46" t="s">
        <v>106</v>
      </c>
      <c r="H46" s="34"/>
    </row>
    <row r="47" spans="2:8" ht="29">
      <c r="B47" s="8"/>
      <c r="C47" s="37" t="s">
        <v>107</v>
      </c>
      <c r="D47" s="37" t="s">
        <v>108</v>
      </c>
      <c r="E47" s="48" t="s">
        <v>109</v>
      </c>
      <c r="F47" t="s">
        <v>22</v>
      </c>
      <c r="G47" t="s">
        <v>110</v>
      </c>
      <c r="H47" s="34"/>
    </row>
    <row r="48" spans="2:8">
      <c r="B48" s="8"/>
      <c r="C48" s="36" t="s">
        <v>111</v>
      </c>
      <c r="D48" s="36"/>
      <c r="E48" s="36"/>
      <c r="F48" s="36"/>
      <c r="H48" s="34"/>
    </row>
    <row r="49" spans="2:8">
      <c r="B49" s="8"/>
      <c r="H49" s="34"/>
    </row>
    <row r="50" spans="2:8" ht="15" thickBot="1">
      <c r="B50" s="9"/>
      <c r="C50" s="68"/>
      <c r="D50" s="68"/>
      <c r="E50" s="68"/>
      <c r="F50" s="68"/>
      <c r="G50" s="68"/>
      <c r="H50" s="69"/>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J211"/>
  <sheetViews>
    <sheetView showGridLines="0" tabSelected="1" topLeftCell="N35" zoomScale="60" zoomScaleNormal="60" workbookViewId="0">
      <selection activeCell="T40" sqref="T40"/>
    </sheetView>
  </sheetViews>
  <sheetFormatPr defaultColWidth="9.453125" defaultRowHeight="14.5"/>
  <cols>
    <col min="1" max="1" width="10.453125" style="1" bestFit="1" customWidth="1"/>
    <col min="2" max="2" width="17.54296875" style="1" customWidth="1"/>
    <col min="3" max="3" width="47" style="1" customWidth="1"/>
    <col min="4" max="4" width="25.54296875" style="1" customWidth="1"/>
    <col min="5" max="5" width="91.453125" style="48" customWidth="1"/>
    <col min="6" max="6" width="61.453125" customWidth="1"/>
    <col min="7" max="7" width="13.54296875" customWidth="1"/>
    <col min="8" max="8" width="36.453125" style="1" customWidth="1"/>
    <col min="9" max="9" width="15.54296875" style="1" customWidth="1"/>
    <col min="10" max="10" width="33.453125" style="40" customWidth="1"/>
    <col min="11" max="11" width="12.453125" style="1" customWidth="1"/>
    <col min="12" max="12" width="14.453125" style="104" customWidth="1"/>
    <col min="13" max="13" width="50.26953125" style="84" customWidth="1"/>
    <col min="14" max="14" width="18.54296875" style="84" customWidth="1"/>
    <col min="15" max="15" width="17" style="84" customWidth="1"/>
    <col min="16" max="16" width="23.26953125" style="84" customWidth="1"/>
    <col min="17" max="17" width="23.08984375" style="37" customWidth="1"/>
    <col min="18" max="18" width="36.26953125" style="84" customWidth="1"/>
    <col min="19" max="19" width="34.26953125" style="84" customWidth="1"/>
    <col min="20" max="20" width="25.54296875" style="84" customWidth="1"/>
    <col min="21" max="21" width="25.54296875" style="1" customWidth="1"/>
    <col min="22" max="22" width="60.54296875" style="84" customWidth="1"/>
    <col min="23" max="23" width="52" style="84" customWidth="1"/>
    <col min="24" max="24" width="44.453125" style="84" customWidth="1"/>
    <col min="25" max="25" width="41.26953125" style="84" customWidth="1"/>
    <col min="26" max="26" width="25.54296875" style="112" customWidth="1"/>
    <col min="27" max="27" width="22.453125" style="113" customWidth="1"/>
    <col min="28" max="28" width="67.54296875" style="114" customWidth="1"/>
    <col min="29" max="29" width="29.54296875" style="1" customWidth="1"/>
    <col min="30" max="30" width="14.453125" style="1" customWidth="1"/>
    <col min="31" max="31" width="13.453125" style="1" customWidth="1"/>
    <col min="32" max="32" width="14.54296875" style="1" customWidth="1"/>
    <col min="33" max="33" width="15.54296875" style="1" customWidth="1"/>
    <col min="34" max="34" width="9.453125" style="1"/>
    <col min="35" max="35" width="41.26953125" style="1" customWidth="1"/>
    <col min="36" max="36" width="25.54296875" style="26" customWidth="1"/>
    <col min="37" max="16384" width="9.453125" style="1"/>
  </cols>
  <sheetData>
    <row r="1" spans="1:36" s="6" customFormat="1" ht="43.5">
      <c r="A1" s="4" t="s">
        <v>20</v>
      </c>
      <c r="B1" s="4" t="s">
        <v>12</v>
      </c>
      <c r="C1" s="4" t="s">
        <v>28</v>
      </c>
      <c r="D1" s="4" t="s">
        <v>31</v>
      </c>
      <c r="E1" s="4" t="s">
        <v>35</v>
      </c>
      <c r="F1" s="4" t="s">
        <v>38</v>
      </c>
      <c r="G1" s="4" t="s">
        <v>41</v>
      </c>
      <c r="H1" s="4" t="s">
        <v>45</v>
      </c>
      <c r="I1" s="4" t="s">
        <v>48</v>
      </c>
      <c r="J1" s="4" t="s">
        <v>51</v>
      </c>
      <c r="K1" s="4" t="s">
        <v>54</v>
      </c>
      <c r="L1" s="98" t="s">
        <v>57</v>
      </c>
      <c r="M1" s="99" t="s">
        <v>60</v>
      </c>
      <c r="N1" s="99" t="s">
        <v>63</v>
      </c>
      <c r="O1" s="99" t="s">
        <v>66</v>
      </c>
      <c r="P1" s="99" t="s">
        <v>69</v>
      </c>
      <c r="Q1" s="99" t="s">
        <v>643</v>
      </c>
      <c r="R1" s="93" t="s">
        <v>75</v>
      </c>
      <c r="S1" s="93" t="s">
        <v>78</v>
      </c>
      <c r="T1" s="93" t="s">
        <v>82</v>
      </c>
      <c r="U1" s="33" t="s">
        <v>85</v>
      </c>
      <c r="V1" s="105" t="s">
        <v>112</v>
      </c>
      <c r="W1" s="106" t="s">
        <v>113</v>
      </c>
      <c r="X1" s="106" t="s">
        <v>114</v>
      </c>
      <c r="Y1" s="106" t="s">
        <v>115</v>
      </c>
      <c r="Z1" s="106" t="s">
        <v>116</v>
      </c>
      <c r="AA1" s="107" t="s">
        <v>104</v>
      </c>
      <c r="AB1" s="107" t="s">
        <v>108</v>
      </c>
      <c r="AC1" s="3" t="s">
        <v>117</v>
      </c>
      <c r="AD1" s="5" t="s">
        <v>118</v>
      </c>
      <c r="AE1" s="25" t="s">
        <v>119</v>
      </c>
      <c r="AF1" s="4" t="s">
        <v>120</v>
      </c>
      <c r="AG1" s="4" t="s">
        <v>121</v>
      </c>
      <c r="AH1" s="4" t="s">
        <v>122</v>
      </c>
      <c r="AI1" s="61" t="s">
        <v>123</v>
      </c>
      <c r="AJ1" s="61" t="s">
        <v>124</v>
      </c>
    </row>
    <row r="2" spans="1:36" hidden="1">
      <c r="A2" s="2" t="str">
        <f>'READ ME FIRST'!$D$12</f>
        <v>SCE</v>
      </c>
      <c r="B2" s="35">
        <f>'READ ME FIRST'!$D$15</f>
        <v>44593</v>
      </c>
      <c r="C2" s="31" t="s">
        <v>125</v>
      </c>
      <c r="D2" s="32" t="str">
        <f>IF(Table2[[#This Row],[WMPInitiativeCategory]]="", "",INDEX('Initiative mapping-DO NOT EDIT'!$H$3:$H$12, MATCH(Table2[[#This Row],[WMPInitiativeCategory]],'Initiative mapping-DO NOT EDIT'!$G$3:$G$12,0)))</f>
        <v>7.3.1</v>
      </c>
      <c r="E2" s="41" t="s">
        <v>126</v>
      </c>
      <c r="F2" s="30"/>
      <c r="G2" s="2">
        <v>1</v>
      </c>
      <c r="H2" s="42" t="s">
        <v>127</v>
      </c>
      <c r="I2" s="42" t="s">
        <v>127</v>
      </c>
      <c r="J2"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Mapping_Risk Assessment and Mapping Initiatives_N/A_2022</v>
      </c>
      <c r="K2" s="44">
        <v>189</v>
      </c>
      <c r="L2" s="95" t="s">
        <v>127</v>
      </c>
      <c r="M2" s="79" t="s">
        <v>127</v>
      </c>
      <c r="N2" s="79"/>
      <c r="O2" s="79"/>
      <c r="P2" s="79"/>
      <c r="Q2" s="79"/>
      <c r="R2" s="79"/>
      <c r="S2" s="79"/>
      <c r="T2" s="79"/>
      <c r="U2" s="57"/>
      <c r="V2" s="79" t="s">
        <v>127</v>
      </c>
      <c r="W2" s="79"/>
      <c r="X2" s="79"/>
      <c r="Y2" s="79"/>
      <c r="Z2" s="79"/>
      <c r="AA2" s="78"/>
      <c r="AB2" s="108"/>
      <c r="AC2" s="2"/>
      <c r="AD2" s="2"/>
      <c r="AE2" s="27"/>
      <c r="AF2" s="28"/>
      <c r="AG2" s="29"/>
      <c r="AH2" s="29"/>
      <c r="AI2" s="116"/>
      <c r="AJ2" s="57"/>
    </row>
    <row r="3" spans="1:36" hidden="1">
      <c r="A3" s="2" t="str">
        <f>'READ ME FIRST'!$D$12</f>
        <v>SCE</v>
      </c>
      <c r="B3" s="35">
        <f>'READ ME FIRST'!$D$15</f>
        <v>44593</v>
      </c>
      <c r="C3" s="31" t="s">
        <v>125</v>
      </c>
      <c r="D3" s="32" t="str">
        <f>IF(Table2[[#This Row],[WMPInitiativeCategory]]="", "",INDEX('Initiative mapping-DO NOT EDIT'!$H$3:$H$12, MATCH(Table2[[#This Row],[WMPInitiativeCategory]],'Initiative mapping-DO NOT EDIT'!$G$3:$G$12,0)))</f>
        <v>7.3.1</v>
      </c>
      <c r="E3" s="41" t="s">
        <v>128</v>
      </c>
      <c r="F3" s="30"/>
      <c r="G3" s="2">
        <v>2</v>
      </c>
      <c r="H3" s="42" t="s">
        <v>127</v>
      </c>
      <c r="I3" s="42" t="s">
        <v>127</v>
      </c>
      <c r="J3"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Mapping_Climate-driven risk map and modelling based on various relevant weather scenarios _N/A_2022</v>
      </c>
      <c r="K3" s="44">
        <v>193</v>
      </c>
      <c r="L3" s="95" t="s">
        <v>127</v>
      </c>
      <c r="M3" s="79" t="s">
        <v>127</v>
      </c>
      <c r="N3" s="79"/>
      <c r="O3" s="79"/>
      <c r="P3" s="79"/>
      <c r="Q3" s="79"/>
      <c r="R3" s="79"/>
      <c r="S3" s="79"/>
      <c r="T3" s="79"/>
      <c r="U3" s="57"/>
      <c r="V3" s="79" t="s">
        <v>127</v>
      </c>
      <c r="W3" s="79"/>
      <c r="X3" s="79"/>
      <c r="Y3" s="79"/>
      <c r="Z3" s="79"/>
      <c r="AA3" s="78"/>
      <c r="AB3" s="108"/>
      <c r="AC3" s="2"/>
      <c r="AD3" s="2"/>
      <c r="AE3" s="27"/>
      <c r="AF3" s="28"/>
      <c r="AG3" s="29"/>
      <c r="AH3" s="29"/>
      <c r="AI3" s="57"/>
      <c r="AJ3" s="57"/>
    </row>
    <row r="4" spans="1:36" hidden="1">
      <c r="A4" s="2" t="str">
        <f>'READ ME FIRST'!$D$12</f>
        <v>SCE</v>
      </c>
      <c r="B4" s="35">
        <f>'READ ME FIRST'!$D$15</f>
        <v>44593</v>
      </c>
      <c r="C4" s="31" t="s">
        <v>125</v>
      </c>
      <c r="D4" s="32" t="str">
        <f>IF(Table2[[#This Row],[WMPInitiativeCategory]]="", "",INDEX('Initiative mapping-DO NOT EDIT'!$H$3:$H$12, MATCH(Table2[[#This Row],[WMPInitiativeCategory]],'Initiative mapping-DO NOT EDIT'!$G$3:$G$12,0)))</f>
        <v>7.3.1</v>
      </c>
      <c r="E4" s="41" t="s">
        <v>129</v>
      </c>
      <c r="F4" s="30"/>
      <c r="G4" s="2">
        <v>4</v>
      </c>
      <c r="H4" s="42" t="s">
        <v>127</v>
      </c>
      <c r="I4" s="42" t="s">
        <v>127</v>
      </c>
      <c r="J4"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SCE_Risk Assessment &amp; Mapping_Initiative mapping and estimation of wildfire and PSPS risk-reduction impact _N/A_2022</v>
      </c>
      <c r="K4" s="44">
        <v>194</v>
      </c>
      <c r="L4" s="95" t="s">
        <v>127</v>
      </c>
      <c r="M4" s="79" t="s">
        <v>127</v>
      </c>
      <c r="N4" s="79"/>
      <c r="O4" s="79"/>
      <c r="P4" s="79"/>
      <c r="Q4" s="79"/>
      <c r="R4" s="79"/>
      <c r="S4" s="79"/>
      <c r="T4" s="79"/>
      <c r="U4" s="57"/>
      <c r="V4" s="79" t="s">
        <v>127</v>
      </c>
      <c r="W4" s="79"/>
      <c r="X4" s="79"/>
      <c r="Y4" s="79"/>
      <c r="Z4" s="79"/>
      <c r="AA4" s="78"/>
      <c r="AB4" s="108"/>
      <c r="AC4" s="2"/>
      <c r="AD4" s="2"/>
      <c r="AE4" s="27"/>
      <c r="AF4" s="28"/>
      <c r="AG4" s="29"/>
      <c r="AH4" s="29"/>
      <c r="AI4" s="57"/>
      <c r="AJ4" s="57"/>
    </row>
    <row r="5" spans="1:36" ht="43.5">
      <c r="A5" s="2" t="str">
        <f>'READ ME FIRST'!$D$12</f>
        <v>SCE</v>
      </c>
      <c r="B5" s="35">
        <f>'READ ME FIRST'!$D$15</f>
        <v>44593</v>
      </c>
      <c r="C5" s="31" t="s">
        <v>130</v>
      </c>
      <c r="D5" s="32" t="str">
        <f>IF(Table2[[#This Row],[WMPInitiativeCategory]]="", "",INDEX('Initiative mapping-DO NOT EDIT'!$H$3:$H$12, MATCH(Table2[[#This Row],[WMPInitiativeCategory]],'Initiative mapping-DO NOT EDIT'!$G$3:$G$12,0)))</f>
        <v>7.3.2</v>
      </c>
      <c r="E5" s="67" t="s">
        <v>131</v>
      </c>
      <c r="F5" s="64"/>
      <c r="G5" s="2">
        <v>1</v>
      </c>
      <c r="H5" s="65" t="s">
        <v>132</v>
      </c>
      <c r="I5" s="45" t="s">
        <v>133</v>
      </c>
      <c r="J5" s="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Forecasting_Advanced weather monitoring and weather stations _SA-1_2022</v>
      </c>
      <c r="K5" s="44">
        <v>196</v>
      </c>
      <c r="L5" s="78" t="s">
        <v>134</v>
      </c>
      <c r="M5" s="79" t="s">
        <v>135</v>
      </c>
      <c r="N5" s="79" t="s">
        <v>136</v>
      </c>
      <c r="O5" s="79" t="s">
        <v>137</v>
      </c>
      <c r="P5" s="79" t="s">
        <v>138</v>
      </c>
      <c r="Q5" s="79" t="s">
        <v>138</v>
      </c>
      <c r="R5" s="79" t="s">
        <v>139</v>
      </c>
      <c r="S5" s="79" t="s">
        <v>140</v>
      </c>
      <c r="T5" s="79" t="s">
        <v>141</v>
      </c>
      <c r="U5" s="57" t="s">
        <v>142</v>
      </c>
      <c r="V5" s="79" t="s">
        <v>127</v>
      </c>
      <c r="W5" s="79"/>
      <c r="X5" s="79"/>
      <c r="Y5" s="79"/>
      <c r="Z5" s="79"/>
      <c r="AA5" s="78" t="s">
        <v>143</v>
      </c>
      <c r="AB5" s="79"/>
      <c r="AC5" s="2"/>
      <c r="AD5" s="2"/>
      <c r="AE5" s="27"/>
      <c r="AF5" s="28"/>
      <c r="AG5" s="29"/>
      <c r="AH5" s="29"/>
      <c r="AI5" s="57" t="s">
        <v>144</v>
      </c>
      <c r="AJ5" s="57"/>
    </row>
    <row r="6" spans="1:36" ht="101.5">
      <c r="A6" s="2" t="str">
        <f>'READ ME FIRST'!$D$12</f>
        <v>SCE</v>
      </c>
      <c r="B6" s="35">
        <f>'READ ME FIRST'!$D$15</f>
        <v>44593</v>
      </c>
      <c r="C6" s="31" t="s">
        <v>130</v>
      </c>
      <c r="D6" s="32" t="str">
        <f>IF(Table2[[#This Row],[WMPInitiativeCategory]]="", "",INDEX('Initiative mapping-DO NOT EDIT'!$H$3:$H$12, MATCH(Table2[[#This Row],[WMPInitiativeCategory]],'Initiative mapping-DO NOT EDIT'!$G$3:$G$12,0)))</f>
        <v>7.3.2</v>
      </c>
      <c r="E6" s="41" t="s">
        <v>145</v>
      </c>
      <c r="F6" s="30"/>
      <c r="G6" s="2">
        <v>2</v>
      </c>
      <c r="H6" s="46" t="s">
        <v>146</v>
      </c>
      <c r="I6" s="42" t="s">
        <v>147</v>
      </c>
      <c r="J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_SA-9_2022</v>
      </c>
      <c r="K6" s="44">
        <v>198</v>
      </c>
      <c r="L6" s="78" t="s">
        <v>148</v>
      </c>
      <c r="M6" s="79" t="s">
        <v>149</v>
      </c>
      <c r="N6" s="79" t="s">
        <v>150</v>
      </c>
      <c r="O6" s="79" t="s">
        <v>150</v>
      </c>
      <c r="P6" s="79" t="s">
        <v>151</v>
      </c>
      <c r="Q6" s="79" t="s">
        <v>137</v>
      </c>
      <c r="R6" s="79" t="s">
        <v>152</v>
      </c>
      <c r="S6" s="79" t="s">
        <v>152</v>
      </c>
      <c r="T6" s="79" t="s">
        <v>153</v>
      </c>
      <c r="U6" s="57" t="s">
        <v>154</v>
      </c>
      <c r="V6" s="79" t="s">
        <v>127</v>
      </c>
      <c r="W6" s="79"/>
      <c r="X6" s="79"/>
      <c r="Y6" s="79"/>
      <c r="Z6" s="79"/>
      <c r="AA6" s="78" t="s">
        <v>143</v>
      </c>
      <c r="AB6" s="79"/>
      <c r="AC6" s="2"/>
      <c r="AD6" s="2"/>
      <c r="AE6" s="27"/>
      <c r="AF6" s="28"/>
      <c r="AG6" s="29"/>
      <c r="AH6" s="29"/>
      <c r="AI6" s="57" t="s">
        <v>144</v>
      </c>
      <c r="AJ6" s="57"/>
    </row>
    <row r="7" spans="1:36" ht="74.900000000000006" hidden="1" customHeight="1">
      <c r="A7" s="2" t="str">
        <f>'READ ME FIRST'!$D$12</f>
        <v>SCE</v>
      </c>
      <c r="B7" s="35">
        <f>'READ ME FIRST'!$D$15</f>
        <v>44593</v>
      </c>
      <c r="C7" s="31" t="s">
        <v>130</v>
      </c>
      <c r="D7" s="32" t="str">
        <f>IF(Table2[[#This Row],[WMPInitiativeCategory]]="", "",INDEX('Initiative mapping-DO NOT EDIT'!$H$3:$H$12, MATCH(Table2[[#This Row],[WMPInitiativeCategory]],'Initiative mapping-DO NOT EDIT'!$G$3:$G$12,0)))</f>
        <v>7.3.2</v>
      </c>
      <c r="E7" s="41" t="s">
        <v>155</v>
      </c>
      <c r="F7" s="41"/>
      <c r="G7" s="2">
        <v>3</v>
      </c>
      <c r="H7" s="42" t="s">
        <v>127</v>
      </c>
      <c r="I7" s="42" t="s">
        <v>127</v>
      </c>
      <c r="J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Forecasting_Fault indicators for detecting faults on electric lines and equipment  _N/A_2022</v>
      </c>
      <c r="K7" s="44">
        <v>200</v>
      </c>
      <c r="L7" s="95" t="s">
        <v>127</v>
      </c>
      <c r="M7" s="79" t="s">
        <v>127</v>
      </c>
      <c r="N7" s="79"/>
      <c r="O7" s="79"/>
      <c r="P7" s="79"/>
      <c r="Q7" s="79"/>
      <c r="R7" s="79"/>
      <c r="S7" s="79"/>
      <c r="T7" s="79"/>
      <c r="U7" s="57"/>
      <c r="V7" s="79" t="s">
        <v>127</v>
      </c>
      <c r="W7" s="79"/>
      <c r="X7" s="79"/>
      <c r="Y7" s="79"/>
      <c r="Z7" s="79"/>
      <c r="AA7" s="78"/>
      <c r="AB7" s="108"/>
      <c r="AC7" s="2"/>
      <c r="AD7" s="2"/>
      <c r="AE7" s="27"/>
      <c r="AF7" s="28"/>
      <c r="AG7" s="29"/>
      <c r="AH7" s="29"/>
      <c r="AI7" s="57"/>
      <c r="AJ7" s="57"/>
    </row>
    <row r="8" spans="1:36" s="40" customFormat="1" ht="130.5">
      <c r="A8" s="32" t="str">
        <f>'READ ME FIRST'!$D$12</f>
        <v>SCE</v>
      </c>
      <c r="B8" s="63">
        <f>'READ ME FIRST'!$D$15</f>
        <v>44593</v>
      </c>
      <c r="C8" s="31" t="s">
        <v>130</v>
      </c>
      <c r="D8" s="32" t="str">
        <f>IF(Table2[[#This Row],[WMPInitiativeCategory]]="", "",INDEX('Initiative mapping-DO NOT EDIT'!$H$3:$H$12, MATCH(Table2[[#This Row],[WMPInitiativeCategory]],'Initiative mapping-DO NOT EDIT'!$G$3:$G$12,0)))</f>
        <v>7.3.2</v>
      </c>
      <c r="E8" s="41" t="s">
        <v>156</v>
      </c>
      <c r="F8" s="41"/>
      <c r="G8" s="32">
        <v>4</v>
      </c>
      <c r="H8" s="46" t="s">
        <v>157</v>
      </c>
      <c r="I8" s="46" t="s">
        <v>158</v>
      </c>
      <c r="J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_SA-2_2022</v>
      </c>
      <c r="K8" s="44">
        <v>201</v>
      </c>
      <c r="L8" s="78" t="s">
        <v>127</v>
      </c>
      <c r="M8" s="79" t="s">
        <v>127</v>
      </c>
      <c r="N8" s="79"/>
      <c r="O8" s="79"/>
      <c r="P8" s="79"/>
      <c r="Q8" s="79"/>
      <c r="R8" s="79"/>
      <c r="S8" s="79"/>
      <c r="T8" s="79"/>
      <c r="U8" s="57"/>
      <c r="V8" s="79" t="s">
        <v>159</v>
      </c>
      <c r="W8" s="79" t="s">
        <v>160</v>
      </c>
      <c r="X8" s="79" t="s">
        <v>161</v>
      </c>
      <c r="Y8" s="79" t="s">
        <v>162</v>
      </c>
      <c r="Z8" s="79" t="s">
        <v>644</v>
      </c>
      <c r="AA8" s="78" t="s">
        <v>143</v>
      </c>
      <c r="AB8" s="79"/>
      <c r="AC8" s="32"/>
      <c r="AD8" s="32"/>
      <c r="AE8" s="27"/>
      <c r="AF8" s="28"/>
      <c r="AG8" s="29"/>
      <c r="AH8" s="29"/>
      <c r="AI8" s="57" t="s">
        <v>144</v>
      </c>
      <c r="AJ8" s="57"/>
    </row>
    <row r="9" spans="1:36" ht="57.75" customHeight="1">
      <c r="A9" s="2" t="str">
        <f>'READ ME FIRST'!$D$12</f>
        <v>SCE</v>
      </c>
      <c r="B9" s="35">
        <f>'READ ME FIRST'!$D$15</f>
        <v>44593</v>
      </c>
      <c r="C9" s="31" t="s">
        <v>130</v>
      </c>
      <c r="D9" s="32" t="str">
        <f>IF(Table2[[#This Row],[WMPInitiativeCategory]]="", "",INDEX('Initiative mapping-DO NOT EDIT'!$H$3:$H$12, MATCH(Table2[[#This Row],[WMPInitiativeCategory]],'Initiative mapping-DO NOT EDIT'!$G$3:$G$12,0)))</f>
        <v>7.3.2</v>
      </c>
      <c r="E9" s="41" t="s">
        <v>156</v>
      </c>
      <c r="F9" s="30"/>
      <c r="G9" s="2">
        <v>4</v>
      </c>
      <c r="H9" s="42" t="s">
        <v>163</v>
      </c>
      <c r="I9" s="45" t="s">
        <v>164</v>
      </c>
      <c r="J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_SA-5_2022</v>
      </c>
      <c r="K9" s="44">
        <v>203</v>
      </c>
      <c r="L9" s="78" t="s">
        <v>127</v>
      </c>
      <c r="M9" s="79" t="s">
        <v>127</v>
      </c>
      <c r="N9" s="79"/>
      <c r="O9" s="79"/>
      <c r="P9" s="79"/>
      <c r="Q9" s="79"/>
      <c r="R9" s="79"/>
      <c r="S9" s="79"/>
      <c r="T9" s="79"/>
      <c r="U9" s="57"/>
      <c r="V9" s="79" t="s">
        <v>165</v>
      </c>
      <c r="W9" s="79" t="s">
        <v>166</v>
      </c>
      <c r="X9" s="79" t="s">
        <v>166</v>
      </c>
      <c r="Y9" s="79" t="s">
        <v>167</v>
      </c>
      <c r="Z9" s="79" t="s">
        <v>648</v>
      </c>
      <c r="AA9" s="78" t="s">
        <v>143</v>
      </c>
      <c r="AB9" s="92"/>
      <c r="AC9" s="2"/>
      <c r="AD9" s="2"/>
      <c r="AE9" s="27"/>
      <c r="AF9" s="28"/>
      <c r="AG9" s="29"/>
      <c r="AH9" s="29"/>
      <c r="AI9" s="57" t="s">
        <v>144</v>
      </c>
      <c r="AJ9" s="57"/>
    </row>
    <row r="10" spans="1:36" ht="174">
      <c r="A10" s="2" t="str">
        <f>'READ ME FIRST'!$D$12</f>
        <v>SCE</v>
      </c>
      <c r="B10" s="35">
        <f>'READ ME FIRST'!$D$15</f>
        <v>44593</v>
      </c>
      <c r="C10" s="31" t="s">
        <v>130</v>
      </c>
      <c r="D10" s="32" t="str">
        <f>IF(Table2[[#This Row],[WMPInitiativeCategory]]="", "",INDEX('Initiative mapping-DO NOT EDIT'!$H$3:$H$12, MATCH(Table2[[#This Row],[WMPInitiativeCategory]],'Initiative mapping-DO NOT EDIT'!$G$3:$G$12,0)))</f>
        <v>7.3.2</v>
      </c>
      <c r="E10" s="41" t="s">
        <v>156</v>
      </c>
      <c r="F10" s="30"/>
      <c r="G10" s="2">
        <v>4</v>
      </c>
      <c r="H10" s="46" t="s">
        <v>168</v>
      </c>
      <c r="I10" s="45" t="s">
        <v>169</v>
      </c>
      <c r="J1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_SA-7_2022</v>
      </c>
      <c r="K10" s="44">
        <v>204</v>
      </c>
      <c r="L10" s="78" t="s">
        <v>127</v>
      </c>
      <c r="M10" s="79" t="s">
        <v>127</v>
      </c>
      <c r="N10" s="79"/>
      <c r="O10" s="79"/>
      <c r="P10" s="79"/>
      <c r="Q10" s="79"/>
      <c r="R10" s="79"/>
      <c r="S10" s="79"/>
      <c r="T10" s="79"/>
      <c r="U10" s="57"/>
      <c r="V10" s="79" t="s">
        <v>170</v>
      </c>
      <c r="W10" s="79" t="s">
        <v>171</v>
      </c>
      <c r="X10" s="79" t="s">
        <v>172</v>
      </c>
      <c r="Y10" s="79" t="s">
        <v>173</v>
      </c>
      <c r="Z10" s="79" t="s">
        <v>646</v>
      </c>
      <c r="AA10" s="78" t="s">
        <v>143</v>
      </c>
      <c r="AB10" s="92"/>
      <c r="AC10" s="2"/>
      <c r="AD10" s="2"/>
      <c r="AE10" s="27"/>
      <c r="AF10" s="28"/>
      <c r="AG10" s="29"/>
      <c r="AH10" s="29"/>
      <c r="AI10" s="57" t="s">
        <v>144</v>
      </c>
      <c r="AJ10" s="57"/>
    </row>
    <row r="11" spans="1:36" ht="69.650000000000006" customHeight="1">
      <c r="A11" s="2" t="str">
        <f>'READ ME FIRST'!$D$12</f>
        <v>SCE</v>
      </c>
      <c r="B11" s="35">
        <f>'READ ME FIRST'!$D$15</f>
        <v>44593</v>
      </c>
      <c r="C11" s="31" t="s">
        <v>130</v>
      </c>
      <c r="D11" s="32" t="str">
        <f>IF(Table2[[#This Row],[WMPInitiativeCategory]]="", "",INDEX('Initiative mapping-DO NOT EDIT'!$H$3:$H$12, MATCH(Table2[[#This Row],[WMPInitiativeCategory]],'Initiative mapping-DO NOT EDIT'!$G$3:$G$12,0)))</f>
        <v>7.3.2</v>
      </c>
      <c r="E11" s="41" t="s">
        <v>156</v>
      </c>
      <c r="F11" s="30"/>
      <c r="G11" s="2">
        <v>4</v>
      </c>
      <c r="H11" s="42" t="s">
        <v>174</v>
      </c>
      <c r="I11" s="45" t="s">
        <v>175</v>
      </c>
      <c r="J1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_SA-8_2022</v>
      </c>
      <c r="K11" s="44">
        <v>205</v>
      </c>
      <c r="L11" s="78" t="s">
        <v>127</v>
      </c>
      <c r="M11" s="79" t="s">
        <v>127</v>
      </c>
      <c r="N11" s="79"/>
      <c r="O11" s="79"/>
      <c r="P11" s="79"/>
      <c r="Q11" s="79"/>
      <c r="R11" s="79"/>
      <c r="S11" s="79"/>
      <c r="T11" s="79"/>
      <c r="U11" s="57"/>
      <c r="V11" s="79" t="s">
        <v>176</v>
      </c>
      <c r="W11" s="79" t="s">
        <v>177</v>
      </c>
      <c r="X11" s="79" t="s">
        <v>178</v>
      </c>
      <c r="Y11" s="79" t="s">
        <v>179</v>
      </c>
      <c r="Z11" s="79" t="s">
        <v>647</v>
      </c>
      <c r="AA11" s="78" t="s">
        <v>180</v>
      </c>
      <c r="AB11" s="79" t="s">
        <v>181</v>
      </c>
      <c r="AC11" s="2"/>
      <c r="AD11" s="2"/>
      <c r="AE11" s="27"/>
      <c r="AF11" s="28"/>
      <c r="AG11" s="29"/>
      <c r="AH11" s="29"/>
      <c r="AI11" s="57" t="s">
        <v>144</v>
      </c>
      <c r="AJ11" s="57"/>
    </row>
    <row r="12" spans="1:36" ht="72.5" hidden="1">
      <c r="A12" s="2" t="str">
        <f>'READ ME FIRST'!$D$12</f>
        <v>SCE</v>
      </c>
      <c r="B12" s="35">
        <f>'READ ME FIRST'!$D$15</f>
        <v>44593</v>
      </c>
      <c r="C12" s="31" t="s">
        <v>130</v>
      </c>
      <c r="D12" s="32" t="str">
        <f>IF(Table2[[#This Row],[WMPInitiativeCategory]]="", "",INDEX('Initiative mapping-DO NOT EDIT'!$H$3:$H$12, MATCH(Table2[[#This Row],[WMPInitiativeCategory]],'Initiative mapping-DO NOT EDIT'!$G$3:$G$12,0)))</f>
        <v>7.3.2</v>
      </c>
      <c r="E12" s="41" t="s">
        <v>182</v>
      </c>
      <c r="F12" s="30"/>
      <c r="G12" s="2">
        <v>5</v>
      </c>
      <c r="H12" s="42" t="s">
        <v>127</v>
      </c>
      <c r="I12" s="42" t="s">
        <v>127</v>
      </c>
      <c r="J1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Forecasting_Personnel monitoring areas of electric lines and equipment in elevated fire risk conditions  _N/A_2022</v>
      </c>
      <c r="K12" s="44">
        <v>206</v>
      </c>
      <c r="L12" s="95" t="s">
        <v>127</v>
      </c>
      <c r="M12" s="79" t="s">
        <v>127</v>
      </c>
      <c r="N12" s="79"/>
      <c r="O12" s="79"/>
      <c r="P12" s="79"/>
      <c r="Q12" s="79"/>
      <c r="R12" s="79"/>
      <c r="S12" s="79"/>
      <c r="T12" s="79"/>
      <c r="U12" s="57"/>
      <c r="V12" s="79" t="s">
        <v>127</v>
      </c>
      <c r="W12" s="79"/>
      <c r="X12" s="79"/>
      <c r="Y12" s="79"/>
      <c r="Z12" s="79"/>
      <c r="AA12" s="78"/>
      <c r="AB12" s="108"/>
      <c r="AC12" s="2"/>
      <c r="AD12" s="2"/>
      <c r="AE12" s="27"/>
      <c r="AF12" s="28"/>
      <c r="AG12" s="29"/>
      <c r="AH12" s="29"/>
      <c r="AI12" s="57"/>
      <c r="AJ12" s="57"/>
    </row>
    <row r="13" spans="1:36" ht="125.25" customHeight="1">
      <c r="A13" s="2" t="str">
        <f>'READ ME FIRST'!$D$12</f>
        <v>SCE</v>
      </c>
      <c r="B13" s="35">
        <f>'READ ME FIRST'!$D$15</f>
        <v>44593</v>
      </c>
      <c r="C13" s="31" t="s">
        <v>130</v>
      </c>
      <c r="D13" s="32" t="str">
        <f>IF(Table2[[#This Row],[WMPInitiativeCategory]]="", "",INDEX('Initiative mapping-DO NOT EDIT'!$H$3:$H$12, MATCH(Table2[[#This Row],[WMPInitiativeCategory]],'Initiative mapping-DO NOT EDIT'!$G$3:$G$12,0)))</f>
        <v>7.3.2</v>
      </c>
      <c r="E13" s="41" t="s">
        <v>183</v>
      </c>
      <c r="F13" s="30"/>
      <c r="G13" s="2">
        <v>6</v>
      </c>
      <c r="H13" s="42" t="s">
        <v>184</v>
      </c>
      <c r="I13" s="45" t="s">
        <v>185</v>
      </c>
      <c r="J1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_SA-3_2022</v>
      </c>
      <c r="K13" s="44">
        <v>207</v>
      </c>
      <c r="L13" s="78" t="s">
        <v>127</v>
      </c>
      <c r="M13" s="79" t="s">
        <v>127</v>
      </c>
      <c r="N13" s="79"/>
      <c r="O13" s="79"/>
      <c r="P13" s="79"/>
      <c r="Q13" s="79"/>
      <c r="R13" s="79"/>
      <c r="S13" s="79"/>
      <c r="T13" s="79"/>
      <c r="U13" s="57"/>
      <c r="V13" s="79" t="s">
        <v>186</v>
      </c>
      <c r="W13" s="79" t="s">
        <v>187</v>
      </c>
      <c r="X13" s="79" t="s">
        <v>188</v>
      </c>
      <c r="Y13" s="79" t="s">
        <v>189</v>
      </c>
      <c r="Z13" s="79" t="s">
        <v>645</v>
      </c>
      <c r="AA13" s="78" t="s">
        <v>143</v>
      </c>
      <c r="AB13" s="92"/>
      <c r="AC13" s="2"/>
      <c r="AD13" s="2"/>
      <c r="AE13" s="27"/>
      <c r="AF13" s="28"/>
      <c r="AG13" s="29"/>
      <c r="AH13" s="29"/>
      <c r="AI13" s="57" t="s">
        <v>144</v>
      </c>
      <c r="AJ13" s="57"/>
    </row>
    <row r="14" spans="1:36" s="84" customFormat="1" ht="66" customHeight="1">
      <c r="A14" s="70" t="str">
        <f>'READ ME FIRST'!$D$12</f>
        <v>SCE</v>
      </c>
      <c r="B14" s="71">
        <f>'READ ME FIRST'!$D$15</f>
        <v>44593</v>
      </c>
      <c r="C14" s="72" t="s">
        <v>130</v>
      </c>
      <c r="D14" s="73" t="str">
        <f>IF(Table2[[#This Row],[WMPInitiativeCategory]]="", "",INDEX('Initiative mapping-DO NOT EDIT'!$H$3:$H$12, MATCH(Table2[[#This Row],[WMPInitiativeCategory]],'Initiative mapping-DO NOT EDIT'!$G$3:$G$12,0)))</f>
        <v>7.3.2</v>
      </c>
      <c r="E14" s="74" t="s">
        <v>183</v>
      </c>
      <c r="F14" s="75"/>
      <c r="G14" s="70">
        <v>6</v>
      </c>
      <c r="H14" s="85" t="s">
        <v>190</v>
      </c>
      <c r="I14" s="77" t="s">
        <v>191</v>
      </c>
      <c r="J14" s="7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_SA-4_2022</v>
      </c>
      <c r="K14" s="78">
        <v>209</v>
      </c>
      <c r="L14" s="78" t="s">
        <v>127</v>
      </c>
      <c r="M14" s="79" t="s">
        <v>127</v>
      </c>
      <c r="N14" s="79"/>
      <c r="O14" s="79"/>
      <c r="P14" s="79"/>
      <c r="Q14" s="79"/>
      <c r="R14" s="79"/>
      <c r="S14" s="79"/>
      <c r="T14" s="79"/>
      <c r="U14" s="79"/>
      <c r="V14" s="79" t="s">
        <v>192</v>
      </c>
      <c r="W14" s="79" t="s">
        <v>193</v>
      </c>
      <c r="X14" s="79" t="s">
        <v>194</v>
      </c>
      <c r="Y14" s="79" t="s">
        <v>195</v>
      </c>
      <c r="Z14" s="79" t="s">
        <v>649</v>
      </c>
      <c r="AA14" s="78" t="s">
        <v>143</v>
      </c>
      <c r="AB14" s="79"/>
      <c r="AC14" s="70"/>
      <c r="AD14" s="70"/>
      <c r="AE14" s="81"/>
      <c r="AF14" s="82"/>
      <c r="AG14" s="83"/>
      <c r="AH14" s="83"/>
      <c r="AI14" s="57" t="s">
        <v>144</v>
      </c>
      <c r="AJ14" s="79"/>
    </row>
    <row r="15" spans="1:36" ht="122.9" hidden="1" customHeight="1">
      <c r="A15" s="2" t="str">
        <f>'READ ME FIRST'!$D$12</f>
        <v>SCE</v>
      </c>
      <c r="B15" s="35">
        <f>'READ ME FIRST'!$D$15</f>
        <v>44593</v>
      </c>
      <c r="C15" s="31" t="s">
        <v>196</v>
      </c>
      <c r="D15" s="32" t="str">
        <f>IF(Table2[[#This Row],[WMPInitiativeCategory]]="", "",INDEX('Initiative mapping-DO NOT EDIT'!$H$3:$H$12, MATCH(Table2[[#This Row],[WMPInitiativeCategory]],'Initiative mapping-DO NOT EDIT'!$G$3:$G$12,0)))</f>
        <v>7.3.3</v>
      </c>
      <c r="E15" s="41" t="s">
        <v>197</v>
      </c>
      <c r="F15" s="30"/>
      <c r="G15" s="2">
        <v>1</v>
      </c>
      <c r="H15" s="42" t="s">
        <v>127</v>
      </c>
      <c r="I15" s="42" t="s">
        <v>127</v>
      </c>
      <c r="J1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Hardening_Capacitor maintenance and replacement program  _N/A_2022</v>
      </c>
      <c r="K15" s="44">
        <v>212</v>
      </c>
      <c r="L15" s="95" t="s">
        <v>127</v>
      </c>
      <c r="M15" s="79" t="s">
        <v>127</v>
      </c>
      <c r="N15" s="79"/>
      <c r="O15" s="94"/>
      <c r="P15" s="80"/>
      <c r="Q15" s="79"/>
      <c r="R15" s="94"/>
      <c r="S15" s="94"/>
      <c r="T15" s="94"/>
      <c r="U15" s="58"/>
      <c r="V15" s="94" t="s">
        <v>127</v>
      </c>
      <c r="W15" s="94"/>
      <c r="X15" s="94"/>
      <c r="Y15" s="94"/>
      <c r="Z15" s="94"/>
      <c r="AA15" s="95"/>
      <c r="AB15" s="108"/>
      <c r="AC15" s="2"/>
      <c r="AD15" s="2"/>
      <c r="AE15" s="27"/>
      <c r="AF15" s="28"/>
      <c r="AG15" s="29"/>
      <c r="AH15" s="29"/>
      <c r="AI15" s="58"/>
      <c r="AJ15" s="58"/>
    </row>
    <row r="16" spans="1:36" s="84" customFormat="1" ht="77.650000000000006" customHeight="1">
      <c r="A16" s="70" t="str">
        <f>'READ ME FIRST'!$D$12</f>
        <v>SCE</v>
      </c>
      <c r="B16" s="71">
        <f>'READ ME FIRST'!$D$15</f>
        <v>44593</v>
      </c>
      <c r="C16" s="72" t="s">
        <v>196</v>
      </c>
      <c r="D16" s="73" t="str">
        <f>IF(Table2[[#This Row],[WMPInitiativeCategory]]="", "",INDEX('Initiative mapping-DO NOT EDIT'!$H$3:$H$12, MATCH(Table2[[#This Row],[WMPInitiativeCategory]],'Initiative mapping-DO NOT EDIT'!$G$3:$G$12,0)))</f>
        <v>7.3.3</v>
      </c>
      <c r="E16" s="74" t="s">
        <v>198</v>
      </c>
      <c r="F16" s="75"/>
      <c r="G16" s="70">
        <v>2</v>
      </c>
      <c r="H16" s="76" t="s">
        <v>199</v>
      </c>
      <c r="I16" s="77" t="s">
        <v>200</v>
      </c>
      <c r="J16" s="7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_SH-6_2022</v>
      </c>
      <c r="K16" s="78">
        <v>213</v>
      </c>
      <c r="L16" s="78" t="s">
        <v>201</v>
      </c>
      <c r="M16" s="79" t="s">
        <v>202</v>
      </c>
      <c r="N16" s="79" t="s">
        <v>203</v>
      </c>
      <c r="O16" s="79" t="s">
        <v>204</v>
      </c>
      <c r="P16" s="79" t="s">
        <v>205</v>
      </c>
      <c r="Q16" s="79" t="s">
        <v>206</v>
      </c>
      <c r="R16" s="80" t="s">
        <v>207</v>
      </c>
      <c r="S16" s="79" t="s">
        <v>208</v>
      </c>
      <c r="T16" s="79" t="s">
        <v>209</v>
      </c>
      <c r="U16" s="79" t="s">
        <v>681</v>
      </c>
      <c r="V16" s="79" t="s">
        <v>127</v>
      </c>
      <c r="W16" s="79"/>
      <c r="X16" s="79"/>
      <c r="Y16" s="79"/>
      <c r="Z16" s="79"/>
      <c r="AA16" s="78" t="s">
        <v>143</v>
      </c>
      <c r="AB16" s="79"/>
      <c r="AC16" s="70"/>
      <c r="AD16" s="70"/>
      <c r="AE16" s="81"/>
      <c r="AF16" s="82"/>
      <c r="AG16" s="83"/>
      <c r="AH16" s="83"/>
      <c r="AI16" s="57" t="s">
        <v>144</v>
      </c>
      <c r="AJ16" s="79"/>
    </row>
    <row r="17" spans="1:36" s="84" customFormat="1" ht="101.5">
      <c r="A17" s="70" t="str">
        <f>'READ ME FIRST'!$D$12</f>
        <v>SCE</v>
      </c>
      <c r="B17" s="71">
        <f>'READ ME FIRST'!$D$15</f>
        <v>44593</v>
      </c>
      <c r="C17" s="72" t="s">
        <v>196</v>
      </c>
      <c r="D17" s="73" t="str">
        <f>IF(Table2[[#This Row],[WMPInitiativeCategory]]="", "",INDEX('Initiative mapping-DO NOT EDIT'!$H$3:$H$12, MATCH(Table2[[#This Row],[WMPInitiativeCategory]],'Initiative mapping-DO NOT EDIT'!$G$3:$G$12,0)))</f>
        <v>7.3.3</v>
      </c>
      <c r="E17" s="86" t="s">
        <v>210</v>
      </c>
      <c r="F17" s="87"/>
      <c r="G17" s="70">
        <v>3</v>
      </c>
      <c r="H17" s="88" t="s">
        <v>211</v>
      </c>
      <c r="I17" s="77" t="s">
        <v>212</v>
      </c>
      <c r="J17" s="73"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_SH-1_2022</v>
      </c>
      <c r="K17" s="78">
        <v>214</v>
      </c>
      <c r="L17" s="78" t="s">
        <v>213</v>
      </c>
      <c r="M17" s="79" t="s">
        <v>214</v>
      </c>
      <c r="N17" s="79" t="s">
        <v>215</v>
      </c>
      <c r="O17" s="79" t="s">
        <v>216</v>
      </c>
      <c r="P17" s="79" t="s">
        <v>217</v>
      </c>
      <c r="Q17" s="79" t="s">
        <v>218</v>
      </c>
      <c r="R17" s="79" t="s">
        <v>219</v>
      </c>
      <c r="S17" s="79" t="s">
        <v>220</v>
      </c>
      <c r="T17" s="79" t="s">
        <v>221</v>
      </c>
      <c r="U17" s="79" t="s">
        <v>222</v>
      </c>
      <c r="V17" s="79" t="s">
        <v>127</v>
      </c>
      <c r="W17" s="79"/>
      <c r="X17" s="79"/>
      <c r="Y17" s="79"/>
      <c r="Z17" s="79"/>
      <c r="AA17" s="78" t="s">
        <v>143</v>
      </c>
      <c r="AB17" s="92"/>
      <c r="AC17" s="70"/>
      <c r="AD17" s="70"/>
      <c r="AE17" s="81"/>
      <c r="AF17" s="82"/>
      <c r="AG17" s="83"/>
      <c r="AH17" s="83"/>
      <c r="AI17" s="57" t="s">
        <v>144</v>
      </c>
      <c r="AJ17" s="79"/>
    </row>
    <row r="18" spans="1:36" ht="43.5">
      <c r="A18" s="2" t="str">
        <f>'READ ME FIRST'!$D$12</f>
        <v>SCE</v>
      </c>
      <c r="B18" s="35">
        <f>'READ ME FIRST'!$D$15</f>
        <v>44593</v>
      </c>
      <c r="C18" s="31" t="s">
        <v>196</v>
      </c>
      <c r="D18" s="32" t="str">
        <f>IF(Table2[[#This Row],[WMPInitiativeCategory]]="", "",INDEX('Initiative mapping-DO NOT EDIT'!$H$3:$H$12, MATCH(Table2[[#This Row],[WMPInitiativeCategory]],'Initiative mapping-DO NOT EDIT'!$G$3:$G$12,0)))</f>
        <v>7.3.3</v>
      </c>
      <c r="E18" s="67" t="s">
        <v>210</v>
      </c>
      <c r="F18" s="64"/>
      <c r="G18" s="2">
        <v>3</v>
      </c>
      <c r="H18" s="66" t="s">
        <v>223</v>
      </c>
      <c r="I18" s="45" t="s">
        <v>224</v>
      </c>
      <c r="J1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_SH-10_2022</v>
      </c>
      <c r="K18" s="44">
        <v>217</v>
      </c>
      <c r="L18" s="78" t="s">
        <v>225</v>
      </c>
      <c r="M18" s="79" t="s">
        <v>226</v>
      </c>
      <c r="N18" s="79" t="s">
        <v>227</v>
      </c>
      <c r="O18" s="79" t="s">
        <v>228</v>
      </c>
      <c r="P18" s="79" t="s">
        <v>229</v>
      </c>
      <c r="Q18" s="79" t="s">
        <v>230</v>
      </c>
      <c r="R18" s="79" t="s">
        <v>231</v>
      </c>
      <c r="S18" s="79" t="s">
        <v>232</v>
      </c>
      <c r="T18" s="79" t="s">
        <v>233</v>
      </c>
      <c r="U18" s="79" t="s">
        <v>650</v>
      </c>
      <c r="V18" s="79" t="s">
        <v>127</v>
      </c>
      <c r="W18" s="79"/>
      <c r="X18" s="79"/>
      <c r="Y18" s="79"/>
      <c r="Z18" s="79"/>
      <c r="AA18" s="78" t="s">
        <v>143</v>
      </c>
      <c r="AB18" s="79"/>
      <c r="AC18" s="2"/>
      <c r="AD18" s="2"/>
      <c r="AE18" s="27"/>
      <c r="AF18" s="28"/>
      <c r="AG18" s="29"/>
      <c r="AH18" s="29"/>
      <c r="AI18" s="57" t="s">
        <v>144</v>
      </c>
      <c r="AJ18" s="57"/>
    </row>
    <row r="19" spans="1:36" ht="43.5" hidden="1">
      <c r="A19" s="2" t="str">
        <f>'READ ME FIRST'!$D$12</f>
        <v>SCE</v>
      </c>
      <c r="B19" s="35">
        <f>'READ ME FIRST'!$D$15</f>
        <v>44593</v>
      </c>
      <c r="C19" s="31" t="s">
        <v>196</v>
      </c>
      <c r="D19" s="32" t="str">
        <f>IF(Table2[[#This Row],[WMPInitiativeCategory]]="", "",INDEX('Initiative mapping-DO NOT EDIT'!$H$3:$H$12, MATCH(Table2[[#This Row],[WMPInitiativeCategory]],'Initiative mapping-DO NOT EDIT'!$G$3:$G$12,0)))</f>
        <v>7.3.3</v>
      </c>
      <c r="E19" s="41" t="s">
        <v>234</v>
      </c>
      <c r="F19" s="41"/>
      <c r="G19" s="2">
        <v>4</v>
      </c>
      <c r="H19" s="42" t="s">
        <v>127</v>
      </c>
      <c r="I19" s="42" t="s">
        <v>127</v>
      </c>
      <c r="J1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maintenance _N/A_2022</v>
      </c>
      <c r="K19" s="44">
        <v>219</v>
      </c>
      <c r="L19" s="95" t="s">
        <v>127</v>
      </c>
      <c r="M19" s="79" t="s">
        <v>127</v>
      </c>
      <c r="N19" s="94"/>
      <c r="O19" s="94"/>
      <c r="P19" s="80"/>
      <c r="Q19" s="79"/>
      <c r="R19" s="94"/>
      <c r="S19" s="94"/>
      <c r="T19" s="94"/>
      <c r="U19" s="58"/>
      <c r="V19" s="94" t="s">
        <v>127</v>
      </c>
      <c r="W19" s="94"/>
      <c r="X19" s="94"/>
      <c r="Y19" s="94"/>
      <c r="Z19" s="94"/>
      <c r="AA19" s="95"/>
      <c r="AB19" s="108"/>
      <c r="AC19" s="2"/>
      <c r="AD19" s="2"/>
      <c r="AE19" s="27"/>
      <c r="AF19" s="28"/>
      <c r="AG19" s="29"/>
      <c r="AH19" s="29"/>
      <c r="AI19" s="58"/>
      <c r="AJ19" s="58"/>
    </row>
    <row r="20" spans="1:36" ht="43.5" hidden="1">
      <c r="A20" s="2" t="str">
        <f>'READ ME FIRST'!$D$12</f>
        <v>SCE</v>
      </c>
      <c r="B20" s="35">
        <f>'READ ME FIRST'!$D$15</f>
        <v>44593</v>
      </c>
      <c r="C20" s="31" t="s">
        <v>196</v>
      </c>
      <c r="D20" s="32" t="str">
        <f>IF(Table2[[#This Row],[WMPInitiativeCategory]]="", "",INDEX('Initiative mapping-DO NOT EDIT'!$H$3:$H$12, MATCH(Table2[[#This Row],[WMPInitiativeCategory]],'Initiative mapping-DO NOT EDIT'!$G$3:$G$12,0)))</f>
        <v>7.3.3</v>
      </c>
      <c r="E20" s="41" t="s">
        <v>235</v>
      </c>
      <c r="F20" s="41"/>
      <c r="G20" s="2">
        <v>5</v>
      </c>
      <c r="H20" s="42" t="s">
        <v>127</v>
      </c>
      <c r="I20" s="42" t="s">
        <v>127</v>
      </c>
      <c r="J2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Hardening_Crossarm maintenance, repair, and replacement  _N/A_2022</v>
      </c>
      <c r="K20" s="44">
        <v>219</v>
      </c>
      <c r="L20" s="95" t="s">
        <v>127</v>
      </c>
      <c r="M20" s="79" t="s">
        <v>127</v>
      </c>
      <c r="N20" s="94"/>
      <c r="O20" s="94"/>
      <c r="P20" s="80"/>
      <c r="Q20" s="79"/>
      <c r="R20" s="94"/>
      <c r="S20" s="94"/>
      <c r="T20" s="94"/>
      <c r="U20" s="58"/>
      <c r="V20" s="94" t="s">
        <v>127</v>
      </c>
      <c r="W20" s="94"/>
      <c r="X20" s="94"/>
      <c r="Y20" s="94"/>
      <c r="Z20" s="94"/>
      <c r="AA20" s="95"/>
      <c r="AB20" s="108"/>
      <c r="AC20" s="2"/>
      <c r="AD20" s="2"/>
      <c r="AE20" s="27"/>
      <c r="AF20" s="28"/>
      <c r="AG20" s="29"/>
      <c r="AH20" s="29"/>
      <c r="AI20" s="58"/>
      <c r="AJ20" s="58"/>
    </row>
    <row r="21" spans="1:36" ht="72.5" hidden="1">
      <c r="A21" s="2" t="str">
        <f>'READ ME FIRST'!$D$12</f>
        <v>SCE</v>
      </c>
      <c r="B21" s="35">
        <f>'READ ME FIRST'!$D$15</f>
        <v>44593</v>
      </c>
      <c r="C21" s="31" t="s">
        <v>196</v>
      </c>
      <c r="D21" s="32" t="str">
        <f>IF(Table2[[#This Row],[WMPInitiativeCategory]]="", "",INDEX('Initiative mapping-DO NOT EDIT'!$H$3:$H$12, MATCH(Table2[[#This Row],[WMPInitiativeCategory]],'Initiative mapping-DO NOT EDIT'!$G$3:$G$12,0)))</f>
        <v>7.3.3</v>
      </c>
      <c r="E21" s="41" t="s">
        <v>236</v>
      </c>
      <c r="F21" s="30"/>
      <c r="G21" s="2">
        <v>6</v>
      </c>
      <c r="H21" s="46" t="s">
        <v>127</v>
      </c>
      <c r="I21" s="45" t="s">
        <v>127</v>
      </c>
      <c r="J2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Hardening_Distribution pole replacement and reinforcement, including with composite poles  _N/A_2022</v>
      </c>
      <c r="K21" s="44">
        <v>219</v>
      </c>
      <c r="L21" s="95" t="s">
        <v>127</v>
      </c>
      <c r="M21" s="79" t="s">
        <v>127</v>
      </c>
      <c r="N21" s="94"/>
      <c r="O21" s="94"/>
      <c r="P21" s="80"/>
      <c r="Q21" s="79"/>
      <c r="R21" s="94"/>
      <c r="S21" s="94"/>
      <c r="T21" s="94"/>
      <c r="U21" s="58"/>
      <c r="V21" s="94" t="s">
        <v>127</v>
      </c>
      <c r="W21" s="94"/>
      <c r="X21" s="94"/>
      <c r="Y21" s="94"/>
      <c r="Z21" s="94"/>
      <c r="AA21" s="95"/>
      <c r="AB21" s="108"/>
      <c r="AC21" s="2"/>
      <c r="AD21" s="2"/>
      <c r="AE21" s="27"/>
      <c r="AF21" s="28"/>
      <c r="AG21" s="29"/>
      <c r="AH21" s="29"/>
      <c r="AI21" s="58"/>
      <c r="AJ21" s="58"/>
    </row>
    <row r="22" spans="1:36" ht="58">
      <c r="A22" s="2" t="str">
        <f>'READ ME FIRST'!$D$12</f>
        <v>SCE</v>
      </c>
      <c r="B22" s="35">
        <f>'READ ME FIRST'!$D$15</f>
        <v>44593</v>
      </c>
      <c r="C22" s="31" t="s">
        <v>196</v>
      </c>
      <c r="D22" s="32" t="str">
        <f>IF(Table2[[#This Row],[WMPInitiativeCategory]]="", "",INDEX('Initiative mapping-DO NOT EDIT'!$H$3:$H$12, MATCH(Table2[[#This Row],[WMPInitiativeCategory]],'Initiative mapping-DO NOT EDIT'!$G$3:$G$12,0)))</f>
        <v>7.3.3</v>
      </c>
      <c r="E22" s="41" t="s">
        <v>237</v>
      </c>
      <c r="F22" s="30"/>
      <c r="G22" s="2">
        <v>7</v>
      </c>
      <c r="H22" s="46" t="s">
        <v>238</v>
      </c>
      <c r="I22" s="45" t="s">
        <v>239</v>
      </c>
      <c r="J2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Hardening_Expulsion fuse replacement  _SH-4_2022</v>
      </c>
      <c r="K22" s="44">
        <v>219</v>
      </c>
      <c r="L22" s="78" t="s">
        <v>240</v>
      </c>
      <c r="M22" s="79" t="s">
        <v>241</v>
      </c>
      <c r="N22" s="79" t="s">
        <v>242</v>
      </c>
      <c r="O22" s="79" t="s">
        <v>243</v>
      </c>
      <c r="P22" s="79" t="s">
        <v>244</v>
      </c>
      <c r="Q22" s="79" t="s">
        <v>245</v>
      </c>
      <c r="R22" s="79" t="s">
        <v>246</v>
      </c>
      <c r="S22" s="94" t="s">
        <v>247</v>
      </c>
      <c r="T22" s="94" t="s">
        <v>248</v>
      </c>
      <c r="U22" s="94" t="s">
        <v>249</v>
      </c>
      <c r="V22" s="94" t="s">
        <v>127</v>
      </c>
      <c r="W22" s="94"/>
      <c r="X22" s="94"/>
      <c r="Y22" s="94"/>
      <c r="Z22" s="79"/>
      <c r="AA22" s="78" t="s">
        <v>143</v>
      </c>
      <c r="AB22" s="92"/>
      <c r="AC22" s="2"/>
      <c r="AD22" s="2"/>
      <c r="AE22" s="27"/>
      <c r="AF22" s="28"/>
      <c r="AG22" s="29"/>
      <c r="AH22" s="29"/>
      <c r="AI22" s="57" t="s">
        <v>144</v>
      </c>
      <c r="AJ22" s="58"/>
    </row>
    <row r="23" spans="1:36" ht="83.15" customHeight="1">
      <c r="A23" s="2" t="str">
        <f>'READ ME FIRST'!$D$12</f>
        <v>SCE</v>
      </c>
      <c r="B23" s="35">
        <f>'READ ME FIRST'!$D$15</f>
        <v>44593</v>
      </c>
      <c r="C23" s="31" t="s">
        <v>196</v>
      </c>
      <c r="D23" s="32" t="str">
        <f>IF(Table2[[#This Row],[WMPInitiativeCategory]]="", "",INDEX('Initiative mapping-DO NOT EDIT'!$H$3:$H$12, MATCH(Table2[[#This Row],[WMPInitiativeCategory]],'Initiative mapping-DO NOT EDIT'!$G$3:$G$12,0)))</f>
        <v>7.3.3</v>
      </c>
      <c r="E23" s="41" t="s">
        <v>250</v>
      </c>
      <c r="F23" s="30"/>
      <c r="G23" s="2">
        <v>8</v>
      </c>
      <c r="H23" s="46" t="s">
        <v>251</v>
      </c>
      <c r="I23" s="45" t="s">
        <v>252</v>
      </c>
      <c r="J2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_SH-7_2022</v>
      </c>
      <c r="K23" s="44">
        <v>221</v>
      </c>
      <c r="L23" s="78" t="s">
        <v>127</v>
      </c>
      <c r="M23" s="79" t="s">
        <v>127</v>
      </c>
      <c r="N23" s="79"/>
      <c r="O23" s="78"/>
      <c r="P23" s="78"/>
      <c r="Q23" s="79"/>
      <c r="R23" s="78"/>
      <c r="S23" s="78"/>
      <c r="T23" s="78"/>
      <c r="U23" s="57"/>
      <c r="V23" s="79" t="s">
        <v>253</v>
      </c>
      <c r="W23" s="79" t="s">
        <v>254</v>
      </c>
      <c r="X23" s="79" t="s">
        <v>255</v>
      </c>
      <c r="Y23" s="79" t="s">
        <v>256</v>
      </c>
      <c r="Z23" s="79" t="s">
        <v>651</v>
      </c>
      <c r="AA23" s="78" t="s">
        <v>143</v>
      </c>
      <c r="AB23" s="79"/>
      <c r="AC23" s="2"/>
      <c r="AD23" s="2"/>
      <c r="AE23" s="27"/>
      <c r="AF23" s="28"/>
      <c r="AG23" s="29"/>
      <c r="AH23" s="29"/>
      <c r="AI23" s="57" t="s">
        <v>144</v>
      </c>
      <c r="AJ23" s="57"/>
    </row>
    <row r="24" spans="1:36" ht="54.75" customHeight="1">
      <c r="A24" s="2" t="str">
        <f>'READ ME FIRST'!$D$12</f>
        <v>SCE</v>
      </c>
      <c r="B24" s="35">
        <f>'READ ME FIRST'!$D$15</f>
        <v>44593</v>
      </c>
      <c r="C24" s="31" t="s">
        <v>196</v>
      </c>
      <c r="D24" s="32" t="str">
        <f>IF(Table2[[#This Row],[WMPInitiativeCategory]]="", "",INDEX('Initiative mapping-DO NOT EDIT'!$H$3:$H$12, MATCH(Table2[[#This Row],[WMPInitiativeCategory]],'Initiative mapping-DO NOT EDIT'!$G$3:$G$12,0)))</f>
        <v>7.3.3</v>
      </c>
      <c r="E24" s="67" t="s">
        <v>250</v>
      </c>
      <c r="F24" s="64"/>
      <c r="G24" s="2">
        <v>8</v>
      </c>
      <c r="H24" s="66" t="s">
        <v>257</v>
      </c>
      <c r="I24" s="45" t="s">
        <v>258</v>
      </c>
      <c r="J2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_SH-12_2022</v>
      </c>
      <c r="K24" s="44">
        <v>222</v>
      </c>
      <c r="L24" s="78" t="s">
        <v>127</v>
      </c>
      <c r="M24" s="79" t="s">
        <v>127</v>
      </c>
      <c r="N24" s="79"/>
      <c r="O24" s="78"/>
      <c r="P24" s="78"/>
      <c r="Q24" s="79"/>
      <c r="R24" s="78"/>
      <c r="S24" s="78"/>
      <c r="T24" s="78"/>
      <c r="U24" s="57"/>
      <c r="V24" s="79" t="s">
        <v>259</v>
      </c>
      <c r="W24" s="79" t="s">
        <v>260</v>
      </c>
      <c r="X24" s="79" t="s">
        <v>260</v>
      </c>
      <c r="Y24" s="79" t="s">
        <v>261</v>
      </c>
      <c r="Z24" s="79" t="s">
        <v>652</v>
      </c>
      <c r="AA24" s="78" t="s">
        <v>143</v>
      </c>
      <c r="AB24" s="79"/>
      <c r="AC24" s="2"/>
      <c r="AD24" s="2"/>
      <c r="AE24" s="27"/>
      <c r="AF24" s="28"/>
      <c r="AG24" s="29"/>
      <c r="AH24" s="29"/>
      <c r="AI24" s="57" t="s">
        <v>144</v>
      </c>
      <c r="AJ24" s="57"/>
    </row>
    <row r="25" spans="1:36" ht="125.25" customHeight="1">
      <c r="A25" s="2" t="str">
        <f>'READ ME FIRST'!$D$12</f>
        <v>SCE</v>
      </c>
      <c r="B25" s="35">
        <f>'READ ME FIRST'!$D$15</f>
        <v>44593</v>
      </c>
      <c r="C25" s="31" t="s">
        <v>196</v>
      </c>
      <c r="D25" s="32" t="str">
        <f>IF(Table2[[#This Row],[WMPInitiativeCategory]]="", "",INDEX('Initiative mapping-DO NOT EDIT'!$H$3:$H$12, MATCH(Table2[[#This Row],[WMPInitiativeCategory]],'Initiative mapping-DO NOT EDIT'!$G$3:$G$12,0)))</f>
        <v>7.3.3</v>
      </c>
      <c r="E25" s="67" t="s">
        <v>262</v>
      </c>
      <c r="F25" s="64"/>
      <c r="G25" s="2">
        <v>9</v>
      </c>
      <c r="H25" s="66" t="s">
        <v>263</v>
      </c>
      <c r="I25" s="45" t="s">
        <v>264</v>
      </c>
      <c r="J2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Hardening_Installation of system automation equipment _SH-5_2022</v>
      </c>
      <c r="K25" s="44">
        <v>223</v>
      </c>
      <c r="L25" s="78" t="s">
        <v>265</v>
      </c>
      <c r="M25" s="79" t="s">
        <v>266</v>
      </c>
      <c r="N25" s="79" t="s">
        <v>266</v>
      </c>
      <c r="O25" s="79" t="s">
        <v>266</v>
      </c>
      <c r="P25" s="78"/>
      <c r="Q25" s="79"/>
      <c r="R25" s="79" t="s">
        <v>267</v>
      </c>
      <c r="S25" s="79" t="s">
        <v>268</v>
      </c>
      <c r="T25" s="79" t="s">
        <v>269</v>
      </c>
      <c r="U25" s="79" t="s">
        <v>653</v>
      </c>
      <c r="V25" s="79" t="s">
        <v>127</v>
      </c>
      <c r="W25" s="79"/>
      <c r="X25" s="78"/>
      <c r="Y25" s="78"/>
      <c r="Z25" s="79"/>
      <c r="AA25" s="78" t="s">
        <v>143</v>
      </c>
      <c r="AB25" s="92"/>
      <c r="AC25" s="2"/>
      <c r="AD25" s="2"/>
      <c r="AE25" s="27"/>
      <c r="AF25" s="28"/>
      <c r="AG25" s="29"/>
      <c r="AH25" s="29"/>
      <c r="AI25" s="57" t="s">
        <v>144</v>
      </c>
      <c r="AJ25" s="57"/>
    </row>
    <row r="26" spans="1:36" ht="58" hidden="1">
      <c r="A26" s="2" t="str">
        <f>'READ ME FIRST'!$D$12</f>
        <v>SCE</v>
      </c>
      <c r="B26" s="35">
        <f>'READ ME FIRST'!$D$15</f>
        <v>44593</v>
      </c>
      <c r="C26" s="31" t="s">
        <v>196</v>
      </c>
      <c r="D26" s="32" t="str">
        <f>IF(Table2[[#This Row],[WMPInitiativeCategory]]="", "",INDEX('Initiative mapping-DO NOT EDIT'!$H$3:$H$12, MATCH(Table2[[#This Row],[WMPInitiativeCategory]],'Initiative mapping-DO NOT EDIT'!$G$3:$G$12,0)))</f>
        <v>7.3.3</v>
      </c>
      <c r="E26" s="41" t="s">
        <v>270</v>
      </c>
      <c r="F26" s="30"/>
      <c r="G26" s="2">
        <v>10</v>
      </c>
      <c r="H26" s="46" t="s">
        <v>127</v>
      </c>
      <c r="I26" s="42" t="s">
        <v>127</v>
      </c>
      <c r="J2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Hardening_Maintenance, repair, and replacement of connectors, including hotline clamps  _N/A_2022</v>
      </c>
      <c r="K26" s="44">
        <v>225</v>
      </c>
      <c r="L26" s="95" t="s">
        <v>127</v>
      </c>
      <c r="M26" s="94" t="s">
        <v>127</v>
      </c>
      <c r="N26" s="94"/>
      <c r="O26" s="94"/>
      <c r="P26" s="80"/>
      <c r="Q26" s="79"/>
      <c r="R26" s="94"/>
      <c r="S26" s="94"/>
      <c r="T26" s="94"/>
      <c r="U26" s="58"/>
      <c r="V26" s="94" t="s">
        <v>127</v>
      </c>
      <c r="W26" s="94"/>
      <c r="X26" s="94"/>
      <c r="Y26" s="94"/>
      <c r="Z26" s="94"/>
      <c r="AA26" s="95"/>
      <c r="AB26" s="108"/>
      <c r="AC26" s="2"/>
      <c r="AD26" s="2"/>
      <c r="AE26" s="27"/>
      <c r="AF26" s="28"/>
      <c r="AG26" s="29"/>
      <c r="AH26" s="29"/>
      <c r="AI26" s="58"/>
      <c r="AJ26" s="58"/>
    </row>
    <row r="27" spans="1:36" ht="72.5" hidden="1">
      <c r="A27" s="2" t="str">
        <f>'READ ME FIRST'!$D$12</f>
        <v>SCE</v>
      </c>
      <c r="B27" s="35">
        <f>'READ ME FIRST'!$D$15</f>
        <v>44593</v>
      </c>
      <c r="C27" s="31" t="s">
        <v>196</v>
      </c>
      <c r="D27" s="32" t="str">
        <f>IF(Table2[[#This Row],[WMPInitiativeCategory]]="", "",INDEX('Initiative mapping-DO NOT EDIT'!$H$3:$H$12, MATCH(Table2[[#This Row],[WMPInitiativeCategory]],'Initiative mapping-DO NOT EDIT'!$G$3:$G$12,0)))</f>
        <v>7.3.3</v>
      </c>
      <c r="E27" s="41" t="s">
        <v>271</v>
      </c>
      <c r="F27" s="30"/>
      <c r="G27" s="2">
        <v>11</v>
      </c>
      <c r="H27" s="46" t="s">
        <v>127</v>
      </c>
      <c r="I27" s="42" t="s">
        <v>127</v>
      </c>
      <c r="J2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Hardening_Mitigation of impact on customers and other residents affected during PSPS event  _N/A_2022</v>
      </c>
      <c r="K27" s="44">
        <v>225</v>
      </c>
      <c r="L27" s="95" t="s">
        <v>127</v>
      </c>
      <c r="M27" s="94" t="s">
        <v>127</v>
      </c>
      <c r="N27" s="94"/>
      <c r="O27" s="94"/>
      <c r="P27" s="80"/>
      <c r="Q27" s="79"/>
      <c r="R27" s="94"/>
      <c r="S27" s="94"/>
      <c r="T27" s="94"/>
      <c r="U27" s="58"/>
      <c r="V27" s="94" t="s">
        <v>127</v>
      </c>
      <c r="W27" s="94"/>
      <c r="X27" s="94"/>
      <c r="Y27" s="94"/>
      <c r="Z27" s="94"/>
      <c r="AA27" s="95"/>
      <c r="AB27" s="108"/>
      <c r="AC27" s="2"/>
      <c r="AD27" s="2"/>
      <c r="AE27" s="27"/>
      <c r="AF27" s="28"/>
      <c r="AG27" s="29"/>
      <c r="AH27" s="29"/>
      <c r="AI27" s="58"/>
      <c r="AJ27" s="58"/>
    </row>
    <row r="28" spans="1:36" ht="171" customHeight="1">
      <c r="A28" s="2" t="str">
        <f>'READ ME FIRST'!$D$12</f>
        <v>SCE</v>
      </c>
      <c r="B28" s="35">
        <f>'READ ME FIRST'!$D$15</f>
        <v>44593</v>
      </c>
      <c r="C28" s="31" t="s">
        <v>196</v>
      </c>
      <c r="D28" s="32" t="str">
        <f>IF(Table2[[#This Row],[WMPInitiativeCategory]]="", "",INDEX('Initiative mapping-DO NOT EDIT'!$H$3:$H$12, MATCH(Table2[[#This Row],[WMPInitiativeCategory]],'Initiative mapping-DO NOT EDIT'!$G$3:$G$12,0)))</f>
        <v>7.3.3</v>
      </c>
      <c r="E28" s="41" t="s">
        <v>272</v>
      </c>
      <c r="F28" s="30"/>
      <c r="G28" s="2">
        <v>12</v>
      </c>
      <c r="H28" s="46" t="s">
        <v>273</v>
      </c>
      <c r="I28" s="45" t="s">
        <v>274</v>
      </c>
      <c r="J2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_SH-14_2022</v>
      </c>
      <c r="K28" s="44">
        <v>226</v>
      </c>
      <c r="L28" s="78" t="s">
        <v>275</v>
      </c>
      <c r="M28" s="79" t="s">
        <v>276</v>
      </c>
      <c r="N28" s="94" t="s">
        <v>277</v>
      </c>
      <c r="O28" s="94" t="s">
        <v>278</v>
      </c>
      <c r="P28" s="80" t="s">
        <v>279</v>
      </c>
      <c r="Q28" s="79" t="s">
        <v>280</v>
      </c>
      <c r="R28" s="79" t="s">
        <v>281</v>
      </c>
      <c r="S28" s="94" t="s">
        <v>282</v>
      </c>
      <c r="T28" s="80" t="s">
        <v>283</v>
      </c>
      <c r="U28" s="80" t="s">
        <v>654</v>
      </c>
      <c r="V28" s="94" t="s">
        <v>127</v>
      </c>
      <c r="W28" s="94"/>
      <c r="X28" s="94"/>
      <c r="Y28" s="94"/>
      <c r="Z28" s="79"/>
      <c r="AA28" s="78" t="s">
        <v>143</v>
      </c>
      <c r="AB28" s="79"/>
      <c r="AC28" s="2"/>
      <c r="AD28" s="2"/>
      <c r="AE28" s="27"/>
      <c r="AF28" s="28"/>
      <c r="AG28" s="29"/>
      <c r="AH28" s="29"/>
      <c r="AI28" s="57" t="s">
        <v>144</v>
      </c>
      <c r="AJ28" s="58"/>
    </row>
    <row r="29" spans="1:36" ht="72.5" hidden="1">
      <c r="A29" s="2" t="str">
        <f>'READ ME FIRST'!$D$12</f>
        <v>SCE</v>
      </c>
      <c r="B29" s="35">
        <f>'READ ME FIRST'!$D$15</f>
        <v>44593</v>
      </c>
      <c r="C29" s="31" t="s">
        <v>196</v>
      </c>
      <c r="D29" s="32" t="str">
        <f>IF(Table2[[#This Row],[WMPInitiativeCategory]]="", "",INDEX('Initiative mapping-DO NOT EDIT'!$H$3:$H$12, MATCH(Table2[[#This Row],[WMPInitiativeCategory]],'Initiative mapping-DO NOT EDIT'!$G$3:$G$12,0)))</f>
        <v>7.3.3</v>
      </c>
      <c r="E29" s="41" t="s">
        <v>284</v>
      </c>
      <c r="F29" s="30"/>
      <c r="G29" s="2">
        <v>13</v>
      </c>
      <c r="H29" s="46" t="s">
        <v>127</v>
      </c>
      <c r="I29" s="42" t="s">
        <v>127</v>
      </c>
      <c r="J2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Hardening_Pole loading infrastructure hardening and replacement program based on pole loading assessment program _N/A_2022</v>
      </c>
      <c r="K29" s="44">
        <v>227</v>
      </c>
      <c r="L29" s="95" t="s">
        <v>127</v>
      </c>
      <c r="M29" s="94" t="s">
        <v>127</v>
      </c>
      <c r="N29" s="94"/>
      <c r="O29" s="94"/>
      <c r="P29" s="80"/>
      <c r="Q29" s="79"/>
      <c r="R29" s="94"/>
      <c r="S29" s="94"/>
      <c r="T29" s="94"/>
      <c r="U29" s="58"/>
      <c r="V29" s="94" t="s">
        <v>127</v>
      </c>
      <c r="W29" s="94"/>
      <c r="X29" s="94"/>
      <c r="Y29" s="94"/>
      <c r="Z29" s="94"/>
      <c r="AA29" s="95"/>
      <c r="AB29" s="108"/>
      <c r="AC29" s="2"/>
      <c r="AD29" s="2"/>
      <c r="AE29" s="27"/>
      <c r="AF29" s="28"/>
      <c r="AG29" s="29"/>
      <c r="AH29" s="29"/>
      <c r="AI29" s="58"/>
      <c r="AJ29" s="58"/>
    </row>
    <row r="30" spans="1:36" ht="58" hidden="1">
      <c r="A30" s="2" t="str">
        <f>'READ ME FIRST'!$D$12</f>
        <v>SCE</v>
      </c>
      <c r="B30" s="35">
        <f>'READ ME FIRST'!$D$15</f>
        <v>44593</v>
      </c>
      <c r="C30" s="31" t="s">
        <v>196</v>
      </c>
      <c r="D30" s="32" t="str">
        <f>IF(Table2[[#This Row],[WMPInitiativeCategory]]="", "",INDEX('Initiative mapping-DO NOT EDIT'!$H$3:$H$12, MATCH(Table2[[#This Row],[WMPInitiativeCategory]],'Initiative mapping-DO NOT EDIT'!$G$3:$G$12,0)))</f>
        <v>7.3.3</v>
      </c>
      <c r="E30" s="41" t="s">
        <v>285</v>
      </c>
      <c r="F30" s="30"/>
      <c r="G30" s="2">
        <v>14</v>
      </c>
      <c r="H30" s="46" t="s">
        <v>127</v>
      </c>
      <c r="I30" s="42" t="s">
        <v>127</v>
      </c>
      <c r="J3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Hardening_Transformers maintenance and replacement  _N/A_2022</v>
      </c>
      <c r="K30" s="44">
        <v>227</v>
      </c>
      <c r="L30" s="95" t="s">
        <v>127</v>
      </c>
      <c r="M30" s="94" t="s">
        <v>127</v>
      </c>
      <c r="N30" s="94"/>
      <c r="O30" s="94"/>
      <c r="P30" s="80"/>
      <c r="Q30" s="79"/>
      <c r="R30" s="94"/>
      <c r="S30" s="94"/>
      <c r="T30" s="94"/>
      <c r="U30" s="58"/>
      <c r="V30" s="94" t="s">
        <v>127</v>
      </c>
      <c r="W30" s="94"/>
      <c r="X30" s="94"/>
      <c r="Y30" s="94"/>
      <c r="Z30" s="94"/>
      <c r="AA30" s="95"/>
      <c r="AB30" s="108"/>
      <c r="AC30" s="2"/>
      <c r="AD30" s="2"/>
      <c r="AE30" s="27"/>
      <c r="AF30" s="28"/>
      <c r="AG30" s="29"/>
      <c r="AH30" s="29"/>
      <c r="AI30" s="58"/>
      <c r="AJ30" s="58"/>
    </row>
    <row r="31" spans="1:36" ht="117" customHeight="1">
      <c r="A31" s="2" t="str">
        <f>'READ ME FIRST'!$D$12</f>
        <v>SCE</v>
      </c>
      <c r="B31" s="35">
        <f>'READ ME FIRST'!$D$15</f>
        <v>44593</v>
      </c>
      <c r="C31" s="31" t="s">
        <v>196</v>
      </c>
      <c r="D31" s="32" t="str">
        <f>IF(Table2[[#This Row],[WMPInitiativeCategory]]="", "",INDEX('Initiative mapping-DO NOT EDIT'!$H$3:$H$12, MATCH(Table2[[#This Row],[WMPInitiativeCategory]],'Initiative mapping-DO NOT EDIT'!$G$3:$G$12,0)))</f>
        <v>7.3.3</v>
      </c>
      <c r="E31" s="41" t="s">
        <v>286</v>
      </c>
      <c r="F31" s="30"/>
      <c r="G31" s="2">
        <v>15</v>
      </c>
      <c r="H31" s="46" t="s">
        <v>287</v>
      </c>
      <c r="I31" s="42" t="s">
        <v>288</v>
      </c>
      <c r="J3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Hardening_Transmission tower maintenance and replacement  _SH-13_2022</v>
      </c>
      <c r="K31" s="44">
        <v>227</v>
      </c>
      <c r="L31" s="95" t="s">
        <v>289</v>
      </c>
      <c r="M31" s="79" t="s">
        <v>290</v>
      </c>
      <c r="N31" s="79" t="s">
        <v>291</v>
      </c>
      <c r="O31" s="79" t="s">
        <v>292</v>
      </c>
      <c r="P31" s="79" t="s">
        <v>293</v>
      </c>
      <c r="Q31" s="79" t="s">
        <v>294</v>
      </c>
      <c r="R31" s="79" t="s">
        <v>295</v>
      </c>
      <c r="S31" s="79" t="s">
        <v>296</v>
      </c>
      <c r="T31" s="79" t="s">
        <v>297</v>
      </c>
      <c r="U31" s="79" t="s">
        <v>675</v>
      </c>
      <c r="V31" s="79" t="s">
        <v>127</v>
      </c>
      <c r="W31" s="79"/>
      <c r="X31" s="79"/>
      <c r="Y31" s="79"/>
      <c r="Z31" s="79"/>
      <c r="AA31" s="78" t="s">
        <v>143</v>
      </c>
      <c r="AB31" s="92"/>
      <c r="AC31" s="2"/>
      <c r="AD31" s="2"/>
      <c r="AE31" s="27"/>
      <c r="AF31" s="28"/>
      <c r="AG31" s="29"/>
      <c r="AH31" s="29"/>
      <c r="AI31" s="57" t="s">
        <v>144</v>
      </c>
      <c r="AJ31" s="57"/>
    </row>
    <row r="32" spans="1:36" ht="72.5">
      <c r="A32" s="2" t="str">
        <f>'READ ME FIRST'!$D$12</f>
        <v>SCE</v>
      </c>
      <c r="B32" s="35">
        <f>'READ ME FIRST'!$D$15</f>
        <v>44593</v>
      </c>
      <c r="C32" s="31" t="s">
        <v>196</v>
      </c>
      <c r="D32" s="32" t="str">
        <f>IF(Table2[[#This Row],[WMPInitiativeCategory]]="", "",INDEX('Initiative mapping-DO NOT EDIT'!$H$3:$H$12, MATCH(Table2[[#This Row],[WMPInitiativeCategory]],'Initiative mapping-DO NOT EDIT'!$G$3:$G$12,0)))</f>
        <v>7.3.3</v>
      </c>
      <c r="E32" s="41" t="s">
        <v>298</v>
      </c>
      <c r="F32" s="30"/>
      <c r="G32" s="2">
        <v>16</v>
      </c>
      <c r="H32" s="46" t="s">
        <v>299</v>
      </c>
      <c r="I32" s="45" t="s">
        <v>300</v>
      </c>
      <c r="J3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Hardening_Undergrounding of electric lines and/or equipment  _SH-2_2022</v>
      </c>
      <c r="K32" s="44">
        <v>228</v>
      </c>
      <c r="L32" s="78" t="s">
        <v>213</v>
      </c>
      <c r="M32" s="79" t="s">
        <v>301</v>
      </c>
      <c r="N32" s="79" t="s">
        <v>302</v>
      </c>
      <c r="O32" s="79" t="s">
        <v>303</v>
      </c>
      <c r="P32" s="79" t="s">
        <v>303</v>
      </c>
      <c r="Q32" s="79" t="s">
        <v>304</v>
      </c>
      <c r="R32" s="79" t="s">
        <v>305</v>
      </c>
      <c r="S32" s="79" t="s">
        <v>305</v>
      </c>
      <c r="T32" s="79" t="s">
        <v>306</v>
      </c>
      <c r="U32" s="79" t="s">
        <v>655</v>
      </c>
      <c r="V32" s="79" t="s">
        <v>127</v>
      </c>
      <c r="W32" s="79"/>
      <c r="X32" s="79"/>
      <c r="Y32" s="79"/>
      <c r="Z32" s="79"/>
      <c r="AA32" s="78" t="s">
        <v>143</v>
      </c>
      <c r="AB32" s="79"/>
      <c r="AC32" s="2"/>
      <c r="AD32" s="2"/>
      <c r="AE32" s="27"/>
      <c r="AF32" s="28"/>
      <c r="AG32" s="29"/>
      <c r="AH32" s="29"/>
      <c r="AI32" s="57" t="s">
        <v>307</v>
      </c>
      <c r="AJ32" s="57" t="s">
        <v>308</v>
      </c>
    </row>
    <row r="33" spans="1:36" ht="87">
      <c r="A33" s="2" t="str">
        <f>'READ ME FIRST'!$D$12</f>
        <v>SCE</v>
      </c>
      <c r="B33" s="35">
        <f>'READ ME FIRST'!$D$15</f>
        <v>44593</v>
      </c>
      <c r="C33" s="31" t="s">
        <v>196</v>
      </c>
      <c r="D33" s="32" t="str">
        <f>IF(Table2[[#This Row],[WMPInitiativeCategory]]="", "",INDEX('Initiative mapping-DO NOT EDIT'!$H$3:$H$12, MATCH(Table2[[#This Row],[WMPInitiativeCategory]],'Initiative mapping-DO NOT EDIT'!$G$3:$G$12,0)))</f>
        <v>7.3.3</v>
      </c>
      <c r="E33" s="41" t="s">
        <v>309</v>
      </c>
      <c r="F33" s="30"/>
      <c r="G33" s="2">
        <v>17</v>
      </c>
      <c r="H33" s="46" t="s">
        <v>310</v>
      </c>
      <c r="I33" s="45" t="s">
        <v>311</v>
      </c>
      <c r="J3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_SH-8_2022</v>
      </c>
      <c r="K33" s="44">
        <v>230</v>
      </c>
      <c r="L33" s="88" t="s">
        <v>312</v>
      </c>
      <c r="M33" s="79" t="s">
        <v>313</v>
      </c>
      <c r="N33" s="79" t="s">
        <v>314</v>
      </c>
      <c r="O33" s="79" t="s">
        <v>314</v>
      </c>
      <c r="P33" s="79" t="s">
        <v>315</v>
      </c>
      <c r="Q33" s="79" t="s">
        <v>316</v>
      </c>
      <c r="R33" s="79" t="s">
        <v>317</v>
      </c>
      <c r="S33" s="79" t="s">
        <v>317</v>
      </c>
      <c r="T33" s="79" t="s">
        <v>318</v>
      </c>
      <c r="U33" s="79" t="s">
        <v>656</v>
      </c>
      <c r="V33" s="79" t="s">
        <v>127</v>
      </c>
      <c r="W33" s="79"/>
      <c r="X33" s="79"/>
      <c r="Y33" s="79"/>
      <c r="Z33" s="79"/>
      <c r="AA33" s="78" t="s">
        <v>143</v>
      </c>
      <c r="AB33" s="79"/>
      <c r="AC33" s="2"/>
      <c r="AD33" s="2"/>
      <c r="AE33" s="27"/>
      <c r="AF33" s="28"/>
      <c r="AG33" s="29"/>
      <c r="AH33" s="29"/>
      <c r="AI33" s="57" t="s">
        <v>144</v>
      </c>
      <c r="AJ33" s="57"/>
    </row>
    <row r="34" spans="1:36" ht="75.75" customHeight="1">
      <c r="A34" s="2" t="str">
        <f>'READ ME FIRST'!$D$12</f>
        <v>SCE</v>
      </c>
      <c r="B34" s="35">
        <f>'READ ME FIRST'!$D$15</f>
        <v>44593</v>
      </c>
      <c r="C34" s="31" t="s">
        <v>196</v>
      </c>
      <c r="D34" s="32" t="str">
        <f>IF(Table2[[#This Row],[WMPInitiativeCategory]]="", "",INDEX('Initiative mapping-DO NOT EDIT'!$H$3:$H$12, MATCH(Table2[[#This Row],[WMPInitiativeCategory]],'Initiative mapping-DO NOT EDIT'!$G$3:$G$12,0)))</f>
        <v>7.3.3</v>
      </c>
      <c r="E34" s="41" t="s">
        <v>309</v>
      </c>
      <c r="F34" s="30" t="s">
        <v>319</v>
      </c>
      <c r="G34" s="2">
        <v>17</v>
      </c>
      <c r="H34" s="46" t="s">
        <v>319</v>
      </c>
      <c r="I34" s="45" t="s">
        <v>320</v>
      </c>
      <c r="J3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_SH-11_2022</v>
      </c>
      <c r="K34" s="44">
        <v>231</v>
      </c>
      <c r="L34" s="95" t="s">
        <v>127</v>
      </c>
      <c r="M34" s="94" t="s">
        <v>127</v>
      </c>
      <c r="N34" s="79"/>
      <c r="O34" s="79"/>
      <c r="P34" s="79"/>
      <c r="Q34" s="79"/>
      <c r="R34" s="94"/>
      <c r="S34" s="79"/>
      <c r="T34" s="79"/>
      <c r="U34" s="57"/>
      <c r="V34" s="79" t="s">
        <v>321</v>
      </c>
      <c r="W34" s="79" t="s">
        <v>322</v>
      </c>
      <c r="X34" s="79" t="s">
        <v>323</v>
      </c>
      <c r="Y34" s="79" t="s">
        <v>324</v>
      </c>
      <c r="Z34" s="79" t="s">
        <v>657</v>
      </c>
      <c r="AA34" s="78" t="s">
        <v>143</v>
      </c>
      <c r="AB34" s="92"/>
      <c r="AC34" s="2"/>
      <c r="AD34" s="2"/>
      <c r="AE34" s="27"/>
      <c r="AF34" s="28"/>
      <c r="AG34" s="29"/>
      <c r="AH34" s="29"/>
      <c r="AI34" s="57" t="s">
        <v>144</v>
      </c>
      <c r="AJ34" s="57"/>
    </row>
    <row r="35" spans="1:36" ht="78" customHeight="1">
      <c r="A35" s="2" t="str">
        <f>'READ ME FIRST'!$D$12</f>
        <v>SCE</v>
      </c>
      <c r="B35" s="35">
        <f>'READ ME FIRST'!$D$15</f>
        <v>44593</v>
      </c>
      <c r="C35" s="31" t="s">
        <v>196</v>
      </c>
      <c r="D35" s="32" t="str">
        <f>IF(Table2[[#This Row],[WMPInitiativeCategory]]="", "",INDEX('Initiative mapping-DO NOT EDIT'!$H$3:$H$12, MATCH(Table2[[#This Row],[WMPInitiativeCategory]],'Initiative mapping-DO NOT EDIT'!$G$3:$G$12,0)))</f>
        <v>7.3.3</v>
      </c>
      <c r="E35" s="41" t="s">
        <v>309</v>
      </c>
      <c r="F35" s="30"/>
      <c r="G35" s="2">
        <v>17</v>
      </c>
      <c r="H35" s="46" t="s">
        <v>325</v>
      </c>
      <c r="I35" s="45" t="s">
        <v>326</v>
      </c>
      <c r="J3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_SH-15_2022</v>
      </c>
      <c r="K35" s="44">
        <v>232</v>
      </c>
      <c r="L35" s="78" t="s">
        <v>327</v>
      </c>
      <c r="M35" s="79" t="s">
        <v>328</v>
      </c>
      <c r="N35" s="79" t="s">
        <v>150</v>
      </c>
      <c r="O35" s="79" t="s">
        <v>150</v>
      </c>
      <c r="P35" s="79" t="s">
        <v>329</v>
      </c>
      <c r="Q35" s="79" t="s">
        <v>330</v>
      </c>
      <c r="R35" s="79" t="s">
        <v>331</v>
      </c>
      <c r="S35" s="79" t="s">
        <v>332</v>
      </c>
      <c r="T35" s="79" t="s">
        <v>333</v>
      </c>
      <c r="U35" s="79" t="s">
        <v>334</v>
      </c>
      <c r="V35" s="79" t="s">
        <v>127</v>
      </c>
      <c r="W35" s="79"/>
      <c r="X35" s="79"/>
      <c r="Y35" s="79"/>
      <c r="Z35" s="79"/>
      <c r="AA35" s="78" t="s">
        <v>180</v>
      </c>
      <c r="AB35" s="79" t="s">
        <v>676</v>
      </c>
      <c r="AC35" s="2"/>
      <c r="AD35" s="2"/>
      <c r="AE35" s="27"/>
      <c r="AF35" s="28"/>
      <c r="AG35" s="29"/>
      <c r="AH35" s="29"/>
      <c r="AI35" s="57" t="s">
        <v>144</v>
      </c>
      <c r="AJ35" s="57"/>
    </row>
    <row r="36" spans="1:36" ht="58" hidden="1">
      <c r="A36" s="2" t="str">
        <f>'READ ME FIRST'!$D$12</f>
        <v>SCE</v>
      </c>
      <c r="B36" s="35">
        <f>'READ ME FIRST'!$D$15</f>
        <v>44593</v>
      </c>
      <c r="C36" s="31" t="s">
        <v>335</v>
      </c>
      <c r="D36" s="32" t="str">
        <f>IF(Table2[[#This Row],[WMPInitiativeCategory]]="", "",INDEX('Initiative mapping-DO NOT EDIT'!$H$3:$H$12, MATCH(Table2[[#This Row],[WMPInitiativeCategory]],'Initiative mapping-DO NOT EDIT'!$G$3:$G$12,0)))</f>
        <v>7.3.4</v>
      </c>
      <c r="E36" s="41" t="s">
        <v>336</v>
      </c>
      <c r="F36" s="30"/>
      <c r="G36" s="2">
        <v>1</v>
      </c>
      <c r="H36" s="46" t="s">
        <v>127</v>
      </c>
      <c r="I36" s="42" t="s">
        <v>127</v>
      </c>
      <c r="J3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distribution electric lines and equipment  _N/A_2022</v>
      </c>
      <c r="K36" s="44">
        <v>234</v>
      </c>
      <c r="L36" s="95" t="s">
        <v>127</v>
      </c>
      <c r="M36" s="79" t="s">
        <v>127</v>
      </c>
      <c r="N36" s="94"/>
      <c r="O36" s="94"/>
      <c r="P36" s="80"/>
      <c r="Q36" s="79"/>
      <c r="R36" s="94"/>
      <c r="S36" s="94"/>
      <c r="T36" s="94"/>
      <c r="U36" s="58"/>
      <c r="V36" s="94" t="s">
        <v>127</v>
      </c>
      <c r="W36" s="94"/>
      <c r="X36" s="94"/>
      <c r="Y36" s="94"/>
      <c r="Z36" s="94"/>
      <c r="AA36" s="95"/>
      <c r="AB36" s="108"/>
      <c r="AC36" s="2"/>
      <c r="AD36" s="2"/>
      <c r="AE36" s="27"/>
      <c r="AF36" s="28"/>
      <c r="AG36" s="29"/>
      <c r="AH36" s="29"/>
      <c r="AI36" s="58"/>
      <c r="AJ36" s="58"/>
    </row>
    <row r="37" spans="1:36" ht="58" hidden="1">
      <c r="A37" s="2" t="str">
        <f>'READ ME FIRST'!$D$12</f>
        <v>SCE</v>
      </c>
      <c r="B37" s="35">
        <f>'READ ME FIRST'!$D$15</f>
        <v>44593</v>
      </c>
      <c r="C37" s="31" t="s">
        <v>335</v>
      </c>
      <c r="D37" s="32" t="str">
        <f>IF(Table2[[#This Row],[WMPInitiativeCategory]]="", "",INDEX('Initiative mapping-DO NOT EDIT'!$H$3:$H$12, MATCH(Table2[[#This Row],[WMPInitiativeCategory]],'Initiative mapping-DO NOT EDIT'!$G$3:$G$12,0)))</f>
        <v>7.3.4</v>
      </c>
      <c r="E37" s="41" t="s">
        <v>337</v>
      </c>
      <c r="F37" s="30"/>
      <c r="G37" s="2">
        <v>2</v>
      </c>
      <c r="H37" s="46" t="s">
        <v>127</v>
      </c>
      <c r="I37" s="42" t="s">
        <v>127</v>
      </c>
      <c r="J3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Inspections_Detailed inspections of transmission electric lines and equipment  _N/A_2022</v>
      </c>
      <c r="K37" s="44">
        <v>235</v>
      </c>
      <c r="L37" s="95" t="s">
        <v>127</v>
      </c>
      <c r="M37" s="79" t="s">
        <v>127</v>
      </c>
      <c r="N37" s="94"/>
      <c r="O37" s="94"/>
      <c r="P37" s="80"/>
      <c r="Q37" s="79"/>
      <c r="R37" s="94"/>
      <c r="S37" s="94"/>
      <c r="T37" s="94"/>
      <c r="U37" s="58"/>
      <c r="V37" s="94" t="s">
        <v>127</v>
      </c>
      <c r="W37" s="94"/>
      <c r="X37" s="94"/>
      <c r="Y37" s="94"/>
      <c r="Z37" s="94"/>
      <c r="AA37" s="95"/>
      <c r="AB37" s="108"/>
      <c r="AC37" s="2"/>
      <c r="AD37" s="2"/>
      <c r="AE37" s="27"/>
      <c r="AF37" s="28"/>
      <c r="AG37" s="29"/>
      <c r="AH37" s="29"/>
      <c r="AI37" s="58"/>
      <c r="AJ37" s="58"/>
    </row>
    <row r="38" spans="1:36" ht="73.5" customHeight="1">
      <c r="A38" s="2" t="str">
        <f>'READ ME FIRST'!$D$12</f>
        <v>SCE</v>
      </c>
      <c r="B38" s="35">
        <f>'READ ME FIRST'!$D$15</f>
        <v>44593</v>
      </c>
      <c r="C38" s="31" t="s">
        <v>335</v>
      </c>
      <c r="D38" s="32" t="str">
        <f>IF(Table2[[#This Row],[WMPInitiativeCategory]]="", "",INDEX('Initiative mapping-DO NOT EDIT'!$H$3:$H$12, MATCH(Table2[[#This Row],[WMPInitiativeCategory]],'Initiative mapping-DO NOT EDIT'!$G$3:$G$12,0)))</f>
        <v>7.3.4</v>
      </c>
      <c r="E38" s="67" t="s">
        <v>338</v>
      </c>
      <c r="F38" s="64"/>
      <c r="G38" s="2">
        <v>3</v>
      </c>
      <c r="H38" s="66" t="s">
        <v>339</v>
      </c>
      <c r="I38" s="42" t="s">
        <v>340</v>
      </c>
      <c r="J3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Inspections_Improvement of inspections _IN-8_2022</v>
      </c>
      <c r="K38" s="44">
        <v>236</v>
      </c>
      <c r="L38" s="95" t="s">
        <v>127</v>
      </c>
      <c r="M38" s="94" t="s">
        <v>127</v>
      </c>
      <c r="N38" s="95"/>
      <c r="O38" s="95"/>
      <c r="P38" s="88"/>
      <c r="Q38" s="79"/>
      <c r="R38" s="94"/>
      <c r="S38" s="95"/>
      <c r="T38" s="95"/>
      <c r="U38" s="58"/>
      <c r="V38" s="79" t="s">
        <v>341</v>
      </c>
      <c r="W38" s="79" t="s">
        <v>342</v>
      </c>
      <c r="X38" s="80" t="s">
        <v>343</v>
      </c>
      <c r="Y38" s="80" t="s">
        <v>344</v>
      </c>
      <c r="Z38" s="80" t="s">
        <v>658</v>
      </c>
      <c r="AA38" s="78" t="s">
        <v>180</v>
      </c>
      <c r="AB38" s="79" t="s">
        <v>677</v>
      </c>
      <c r="AC38" s="2"/>
      <c r="AD38" s="2"/>
      <c r="AE38" s="27"/>
      <c r="AF38" s="28"/>
      <c r="AG38" s="29"/>
      <c r="AH38" s="29"/>
      <c r="AI38" s="57" t="s">
        <v>144</v>
      </c>
      <c r="AJ38" s="58"/>
    </row>
    <row r="39" spans="1:36" ht="101.5">
      <c r="A39" s="2" t="str">
        <f>'READ ME FIRST'!$D$12</f>
        <v>SCE</v>
      </c>
      <c r="B39" s="35">
        <f>'READ ME FIRST'!$D$15</f>
        <v>44593</v>
      </c>
      <c r="C39" s="31" t="s">
        <v>335</v>
      </c>
      <c r="D39" s="32" t="str">
        <f>IF(Table2[[#This Row],[WMPInitiativeCategory]]="", "",INDEX('Initiative mapping-DO NOT EDIT'!$H$3:$H$12, MATCH(Table2[[#This Row],[WMPInitiativeCategory]],'Initiative mapping-DO NOT EDIT'!$G$3:$G$12,0)))</f>
        <v>7.3.4</v>
      </c>
      <c r="E39" s="41" t="s">
        <v>345</v>
      </c>
      <c r="F39" s="30"/>
      <c r="G39" s="2">
        <v>4</v>
      </c>
      <c r="H39" s="46" t="s">
        <v>346</v>
      </c>
      <c r="I39" s="45" t="s">
        <v>347</v>
      </c>
      <c r="J3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distribution electric lines and equipment  _IN-3_2022</v>
      </c>
      <c r="K39" s="44">
        <v>238</v>
      </c>
      <c r="L39" s="78" t="s">
        <v>348</v>
      </c>
      <c r="M39" s="79" t="s">
        <v>349</v>
      </c>
      <c r="N39" s="79" t="s">
        <v>350</v>
      </c>
      <c r="O39" s="79" t="s">
        <v>351</v>
      </c>
      <c r="P39" s="79" t="s">
        <v>351</v>
      </c>
      <c r="Q39" s="79" t="s">
        <v>351</v>
      </c>
      <c r="R39" s="79" t="s">
        <v>352</v>
      </c>
      <c r="S39" s="79" t="s">
        <v>351</v>
      </c>
      <c r="T39" s="79" t="s">
        <v>351</v>
      </c>
      <c r="U39" s="79" t="s">
        <v>659</v>
      </c>
      <c r="V39" s="94" t="s">
        <v>127</v>
      </c>
      <c r="W39" s="94"/>
      <c r="X39" s="94"/>
      <c r="Y39" s="94"/>
      <c r="Z39" s="79"/>
      <c r="AA39" s="78" t="s">
        <v>143</v>
      </c>
      <c r="AB39" s="92"/>
      <c r="AC39" s="2"/>
      <c r="AD39" s="2"/>
      <c r="AE39" s="27"/>
      <c r="AF39" s="28"/>
      <c r="AG39" s="29"/>
      <c r="AH39" s="29"/>
      <c r="AI39" s="57" t="s">
        <v>144</v>
      </c>
      <c r="AJ39" s="58"/>
    </row>
    <row r="40" spans="1:36" ht="130.5">
      <c r="A40" s="2" t="str">
        <f>'READ ME FIRST'!$D$12</f>
        <v>SCE</v>
      </c>
      <c r="B40" s="35">
        <f>'READ ME FIRST'!$D$15</f>
        <v>44593</v>
      </c>
      <c r="C40" s="31" t="s">
        <v>335</v>
      </c>
      <c r="D40" s="32" t="str">
        <f>IF(Table2[[#This Row],[WMPInitiativeCategory]]="", "",INDEX('Initiative mapping-DO NOT EDIT'!$H$3:$H$12, MATCH(Table2[[#This Row],[WMPInitiativeCategory]],'Initiative mapping-DO NOT EDIT'!$G$3:$G$12,0)))</f>
        <v>7.3.4</v>
      </c>
      <c r="E40" s="67" t="s">
        <v>353</v>
      </c>
      <c r="F40" s="64"/>
      <c r="G40" s="2">
        <v>5</v>
      </c>
      <c r="H40" s="66" t="s">
        <v>354</v>
      </c>
      <c r="I40" s="45" t="s">
        <v>355</v>
      </c>
      <c r="J4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_IN-4_2022</v>
      </c>
      <c r="K40" s="44">
        <v>239</v>
      </c>
      <c r="L40" s="78" t="s">
        <v>356</v>
      </c>
      <c r="M40" s="79" t="s">
        <v>357</v>
      </c>
      <c r="N40" s="79" t="s">
        <v>358</v>
      </c>
      <c r="O40" s="80" t="s">
        <v>359</v>
      </c>
      <c r="P40" s="80" t="s">
        <v>360</v>
      </c>
      <c r="Q40" s="79" t="s">
        <v>361</v>
      </c>
      <c r="R40" s="79" t="s">
        <v>362</v>
      </c>
      <c r="S40" s="80" t="s">
        <v>363</v>
      </c>
      <c r="T40" s="80" t="s">
        <v>364</v>
      </c>
      <c r="U40" s="80" t="s">
        <v>660</v>
      </c>
      <c r="V40" s="94" t="s">
        <v>127</v>
      </c>
      <c r="W40" s="94"/>
      <c r="X40" s="94"/>
      <c r="Y40" s="94"/>
      <c r="Z40" s="79"/>
      <c r="AA40" s="78" t="s">
        <v>143</v>
      </c>
      <c r="AB40" s="79"/>
      <c r="AC40" s="2"/>
      <c r="AD40" s="2"/>
      <c r="AE40" s="27"/>
      <c r="AF40" s="28"/>
      <c r="AG40" s="29"/>
      <c r="AH40" s="29"/>
      <c r="AI40" s="57" t="s">
        <v>144</v>
      </c>
      <c r="AJ40" s="58"/>
    </row>
    <row r="41" spans="1:36" ht="43.5" hidden="1">
      <c r="A41" s="2" t="str">
        <f>'READ ME FIRST'!$D$12</f>
        <v>SCE</v>
      </c>
      <c r="B41" s="35">
        <f>'READ ME FIRST'!$D$15</f>
        <v>44593</v>
      </c>
      <c r="C41" s="31" t="s">
        <v>335</v>
      </c>
      <c r="D41" s="32" t="str">
        <f>IF(Table2[[#This Row],[WMPInitiativeCategory]]="", "",INDEX('Initiative mapping-DO NOT EDIT'!$H$3:$H$12, MATCH(Table2[[#This Row],[WMPInitiativeCategory]],'Initiative mapping-DO NOT EDIT'!$G$3:$G$12,0)))</f>
        <v>7.3.4</v>
      </c>
      <c r="E41" s="41" t="s">
        <v>365</v>
      </c>
      <c r="F41" s="30"/>
      <c r="G41" s="2">
        <v>6</v>
      </c>
      <c r="H41" s="46" t="s">
        <v>127</v>
      </c>
      <c r="I41" s="42" t="s">
        <v>127</v>
      </c>
      <c r="J4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Inspections_Intrusive pole inspections  _N/A_2022</v>
      </c>
      <c r="K41" s="44">
        <v>241</v>
      </c>
      <c r="L41" s="95" t="s">
        <v>127</v>
      </c>
      <c r="M41" s="79"/>
      <c r="N41" s="94"/>
      <c r="O41" s="94"/>
      <c r="P41" s="80"/>
      <c r="Q41" s="79"/>
      <c r="R41" s="94"/>
      <c r="S41" s="94"/>
      <c r="T41" s="94"/>
      <c r="U41" s="58"/>
      <c r="V41" s="94" t="s">
        <v>127</v>
      </c>
      <c r="W41" s="94"/>
      <c r="X41" s="94"/>
      <c r="Y41" s="94"/>
      <c r="Z41" s="94"/>
      <c r="AA41" s="95"/>
      <c r="AB41" s="108"/>
      <c r="AC41" s="2"/>
      <c r="AD41" s="2"/>
      <c r="AE41" s="27"/>
      <c r="AF41" s="28"/>
      <c r="AG41" s="29"/>
      <c r="AH41" s="29"/>
      <c r="AI41" s="58"/>
      <c r="AJ41" s="58"/>
    </row>
    <row r="42" spans="1:36" ht="58" hidden="1">
      <c r="A42" s="2" t="str">
        <f>'READ ME FIRST'!$D$12</f>
        <v>SCE</v>
      </c>
      <c r="B42" s="35">
        <f>'READ ME FIRST'!$D$15</f>
        <v>44593</v>
      </c>
      <c r="C42" s="31" t="s">
        <v>335</v>
      </c>
      <c r="D42" s="32" t="str">
        <f>IF(Table2[[#This Row],[WMPInitiativeCategory]]="", "",INDEX('Initiative mapping-DO NOT EDIT'!$H$3:$H$12, MATCH(Table2[[#This Row],[WMPInitiativeCategory]],'Initiative mapping-DO NOT EDIT'!$G$3:$G$12,0)))</f>
        <v>7.3.4</v>
      </c>
      <c r="E42" s="41" t="s">
        <v>366</v>
      </c>
      <c r="F42" s="30"/>
      <c r="G42" s="2">
        <v>7</v>
      </c>
      <c r="H42" s="46" t="s">
        <v>127</v>
      </c>
      <c r="I42" s="42" t="s">
        <v>127</v>
      </c>
      <c r="J4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distribution electric lines and equipment _N/A_2022</v>
      </c>
      <c r="K42" s="44">
        <v>242</v>
      </c>
      <c r="L42" s="95" t="s">
        <v>127</v>
      </c>
      <c r="M42" s="79"/>
      <c r="N42" s="94"/>
      <c r="O42" s="94"/>
      <c r="P42" s="80"/>
      <c r="Q42" s="79"/>
      <c r="R42" s="94"/>
      <c r="S42" s="94"/>
      <c r="T42" s="94"/>
      <c r="U42" s="58"/>
      <c r="V42" s="94" t="s">
        <v>127</v>
      </c>
      <c r="W42" s="94"/>
      <c r="X42" s="94"/>
      <c r="Y42" s="94"/>
      <c r="Z42" s="94"/>
      <c r="AA42" s="95"/>
      <c r="AB42" s="108"/>
      <c r="AC42" s="2"/>
      <c r="AD42" s="2"/>
      <c r="AE42" s="27"/>
      <c r="AF42" s="28"/>
      <c r="AG42" s="29"/>
      <c r="AH42" s="29"/>
      <c r="AI42" s="58"/>
      <c r="AJ42" s="58"/>
    </row>
    <row r="43" spans="1:36" ht="58" hidden="1">
      <c r="A43" s="2" t="str">
        <f>'READ ME FIRST'!$D$12</f>
        <v>SCE</v>
      </c>
      <c r="B43" s="35">
        <f>'READ ME FIRST'!$D$15</f>
        <v>44593</v>
      </c>
      <c r="C43" s="31" t="s">
        <v>335</v>
      </c>
      <c r="D43" s="32" t="str">
        <f>IF(Table2[[#This Row],[WMPInitiativeCategory]]="", "",INDEX('Initiative mapping-DO NOT EDIT'!$H$3:$H$12, MATCH(Table2[[#This Row],[WMPInitiativeCategory]],'Initiative mapping-DO NOT EDIT'!$G$3:$G$12,0)))</f>
        <v>7.3.4</v>
      </c>
      <c r="E43" s="41" t="s">
        <v>367</v>
      </c>
      <c r="F43" s="30"/>
      <c r="G43" s="2">
        <v>8</v>
      </c>
      <c r="H43" s="46" t="s">
        <v>127</v>
      </c>
      <c r="I43" s="42" t="s">
        <v>127</v>
      </c>
      <c r="J4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Inspections_LiDAR inspections of transmission electric lines and equipment _N/A_2022</v>
      </c>
      <c r="K43" s="44">
        <v>242</v>
      </c>
      <c r="L43" s="95" t="s">
        <v>127</v>
      </c>
      <c r="M43" s="79"/>
      <c r="N43" s="94"/>
      <c r="O43" s="94"/>
      <c r="P43" s="80"/>
      <c r="Q43" s="79"/>
      <c r="R43" s="94"/>
      <c r="S43" s="94"/>
      <c r="T43" s="94"/>
      <c r="U43" s="58"/>
      <c r="V43" s="94" t="s">
        <v>127</v>
      </c>
      <c r="W43" s="94"/>
      <c r="X43" s="94"/>
      <c r="Y43" s="94"/>
      <c r="Z43" s="94"/>
      <c r="AA43" s="95"/>
      <c r="AB43" s="108"/>
      <c r="AC43" s="2"/>
      <c r="AD43" s="2"/>
      <c r="AE43" s="27"/>
      <c r="AF43" s="28"/>
      <c r="AG43" s="29"/>
      <c r="AH43" s="29"/>
      <c r="AI43" s="58"/>
      <c r="AJ43" s="58"/>
    </row>
    <row r="44" spans="1:36" ht="87">
      <c r="A44" s="2" t="str">
        <f>'READ ME FIRST'!$D$12</f>
        <v>SCE</v>
      </c>
      <c r="B44" s="35">
        <f>'READ ME FIRST'!$D$15</f>
        <v>44593</v>
      </c>
      <c r="C44" s="31" t="s">
        <v>335</v>
      </c>
      <c r="D44" s="32" t="str">
        <f>IF(Table2[[#This Row],[WMPInitiativeCategory]]="", "",INDEX('Initiative mapping-DO NOT EDIT'!$H$3:$H$12, MATCH(Table2[[#This Row],[WMPInitiativeCategory]],'Initiative mapping-DO NOT EDIT'!$G$3:$G$12,0)))</f>
        <v>7.3.4</v>
      </c>
      <c r="E44" s="67" t="s">
        <v>368</v>
      </c>
      <c r="F44" s="64"/>
      <c r="G44" s="2">
        <v>9</v>
      </c>
      <c r="H44" s="66" t="s">
        <v>369</v>
      </c>
      <c r="I44" s="45" t="s">
        <v>370</v>
      </c>
      <c r="J4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_IN-1.1_2022</v>
      </c>
      <c r="K44" s="44">
        <v>242</v>
      </c>
      <c r="L44" s="78" t="s">
        <v>371</v>
      </c>
      <c r="M44" s="79" t="s">
        <v>372</v>
      </c>
      <c r="N44" s="80" t="s">
        <v>373</v>
      </c>
      <c r="O44" s="80" t="s">
        <v>374</v>
      </c>
      <c r="P44" s="80" t="s">
        <v>375</v>
      </c>
      <c r="Q44" s="79" t="s">
        <v>376</v>
      </c>
      <c r="R44" s="79" t="s">
        <v>377</v>
      </c>
      <c r="S44" s="79" t="s">
        <v>378</v>
      </c>
      <c r="T44" s="80" t="s">
        <v>379</v>
      </c>
      <c r="U44" s="80" t="s">
        <v>661</v>
      </c>
      <c r="V44" s="94" t="s">
        <v>127</v>
      </c>
      <c r="W44" s="94"/>
      <c r="X44" s="94"/>
      <c r="Y44" s="94"/>
      <c r="Z44" s="79"/>
      <c r="AA44" s="78" t="s">
        <v>143</v>
      </c>
      <c r="AB44" s="79"/>
      <c r="AC44" s="2"/>
      <c r="AD44" s="2"/>
      <c r="AE44" s="27"/>
      <c r="AF44" s="28"/>
      <c r="AG44" s="29"/>
      <c r="AH44" s="29"/>
      <c r="AI44" s="58" t="s">
        <v>307</v>
      </c>
      <c r="AJ44" s="58" t="s">
        <v>308</v>
      </c>
    </row>
    <row r="45" spans="1:36" ht="87">
      <c r="A45" s="2" t="str">
        <f>'READ ME FIRST'!$D$12</f>
        <v>SCE</v>
      </c>
      <c r="B45" s="35">
        <f>'READ ME FIRST'!$D$15</f>
        <v>44593</v>
      </c>
      <c r="C45" s="31" t="s">
        <v>335</v>
      </c>
      <c r="D45" s="32" t="str">
        <f>IF(Table2[[#This Row],[WMPInitiativeCategory]]="", "",INDEX('Initiative mapping-DO NOT EDIT'!$H$3:$H$12, MATCH(Table2[[#This Row],[WMPInitiativeCategory]],'Initiative mapping-DO NOT EDIT'!$G$3:$G$12,0)))</f>
        <v>7.3.4</v>
      </c>
      <c r="E45" s="41" t="s">
        <v>368</v>
      </c>
      <c r="F45" s="30"/>
      <c r="G45" s="2">
        <v>9</v>
      </c>
      <c r="H45" s="46" t="s">
        <v>380</v>
      </c>
      <c r="I45" s="45" t="s">
        <v>381</v>
      </c>
      <c r="J4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_IN-5_2022</v>
      </c>
      <c r="K45" s="44">
        <v>246</v>
      </c>
      <c r="L45" s="78" t="s">
        <v>371</v>
      </c>
      <c r="M45" s="79" t="s">
        <v>382</v>
      </c>
      <c r="N45" s="79" t="s">
        <v>383</v>
      </c>
      <c r="O45" s="94" t="s">
        <v>384</v>
      </c>
      <c r="P45" s="80" t="s">
        <v>385</v>
      </c>
      <c r="Q45" s="79" t="s">
        <v>386</v>
      </c>
      <c r="R45" s="79" t="s">
        <v>387</v>
      </c>
      <c r="S45" s="94" t="s">
        <v>388</v>
      </c>
      <c r="T45" s="80" t="s">
        <v>389</v>
      </c>
      <c r="U45" s="80" t="s">
        <v>662</v>
      </c>
      <c r="V45" s="94" t="s">
        <v>127</v>
      </c>
      <c r="W45" s="94"/>
      <c r="X45" s="94"/>
      <c r="Y45" s="94"/>
      <c r="Z45" s="79"/>
      <c r="AA45" s="78" t="s">
        <v>143</v>
      </c>
      <c r="AB45" s="92"/>
      <c r="AC45" s="2"/>
      <c r="AD45" s="2"/>
      <c r="AE45" s="27"/>
      <c r="AF45" s="28"/>
      <c r="AG45" s="29"/>
      <c r="AH45" s="29"/>
      <c r="AI45" s="57" t="s">
        <v>144</v>
      </c>
      <c r="AJ45" s="58"/>
    </row>
    <row r="46" spans="1:36" ht="86.5" customHeight="1">
      <c r="A46" s="2" t="str">
        <f>'READ ME FIRST'!$D$12</f>
        <v>SCE</v>
      </c>
      <c r="B46" s="35">
        <f>'READ ME FIRST'!$D$15</f>
        <v>44593</v>
      </c>
      <c r="C46" s="31" t="s">
        <v>335</v>
      </c>
      <c r="D46" s="32" t="str">
        <f>IF(Table2[[#This Row],[WMPInitiativeCategory]]="", "",INDEX('Initiative mapping-DO NOT EDIT'!$H$3:$H$12, MATCH(Table2[[#This Row],[WMPInitiativeCategory]],'Initiative mapping-DO NOT EDIT'!$G$3:$G$12,0)))</f>
        <v>7.3.4</v>
      </c>
      <c r="E46" s="41" t="s">
        <v>390</v>
      </c>
      <c r="F46" s="30"/>
      <c r="G46" s="2">
        <v>10</v>
      </c>
      <c r="H46" s="46" t="s">
        <v>391</v>
      </c>
      <c r="I46" s="45" t="s">
        <v>392</v>
      </c>
      <c r="J4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equipment, beyond inspections mandated by rules and regulations_IN-1.2_2022</v>
      </c>
      <c r="K46" s="44">
        <v>248</v>
      </c>
      <c r="L46" s="78" t="s">
        <v>371</v>
      </c>
      <c r="M46" s="79" t="s">
        <v>393</v>
      </c>
      <c r="N46" s="80" t="s">
        <v>394</v>
      </c>
      <c r="O46" s="80" t="s">
        <v>395</v>
      </c>
      <c r="P46" s="80" t="s">
        <v>396</v>
      </c>
      <c r="Q46" s="79" t="s">
        <v>376</v>
      </c>
      <c r="R46" s="79" t="s">
        <v>397</v>
      </c>
      <c r="S46" s="79" t="s">
        <v>398</v>
      </c>
      <c r="T46" s="80" t="s">
        <v>399</v>
      </c>
      <c r="U46" s="80" t="s">
        <v>663</v>
      </c>
      <c r="V46" s="94" t="s">
        <v>127</v>
      </c>
      <c r="W46" s="94"/>
      <c r="X46" s="94"/>
      <c r="Y46" s="94"/>
      <c r="Z46" s="79"/>
      <c r="AA46" s="78" t="s">
        <v>143</v>
      </c>
      <c r="AB46" s="92"/>
      <c r="AC46" s="2"/>
      <c r="AD46" s="2"/>
      <c r="AE46" s="27"/>
      <c r="AF46" s="28"/>
      <c r="AG46" s="29"/>
      <c r="AH46" s="29"/>
      <c r="AI46" s="58" t="s">
        <v>307</v>
      </c>
      <c r="AJ46" s="58" t="s">
        <v>308</v>
      </c>
    </row>
    <row r="47" spans="1:36" customFormat="1" ht="58" hidden="1">
      <c r="A47" s="2" t="str">
        <f>'READ ME FIRST'!$D$12</f>
        <v>SCE</v>
      </c>
      <c r="B47" s="35">
        <f>'READ ME FIRST'!$D$15</f>
        <v>44593</v>
      </c>
      <c r="C47" s="31" t="s">
        <v>335</v>
      </c>
      <c r="D47" s="32" t="str">
        <f>IF(Table2[[#This Row],[WMPInitiativeCategory]]="", "",INDEX('Initiative mapping-DO NOT EDIT'!$H$3:$H$12, MATCH(Table2[[#This Row],[WMPInitiativeCategory]],'Initiative mapping-DO NOT EDIT'!$G$3:$G$12,0)))</f>
        <v>7.3.4</v>
      </c>
      <c r="E47" s="41" t="s">
        <v>400</v>
      </c>
      <c r="F47" s="41"/>
      <c r="G47" s="2">
        <v>11</v>
      </c>
      <c r="H47" s="46" t="s">
        <v>127</v>
      </c>
      <c r="I47" s="42" t="s">
        <v>127</v>
      </c>
      <c r="J4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distribution electric lines and equipment  _N/A_2022</v>
      </c>
      <c r="K47" s="44">
        <v>252</v>
      </c>
      <c r="L47" s="95" t="s">
        <v>127</v>
      </c>
      <c r="M47" s="94" t="s">
        <v>127</v>
      </c>
      <c r="N47" s="79"/>
      <c r="O47" s="79"/>
      <c r="P47" s="79"/>
      <c r="Q47" s="79"/>
      <c r="R47" s="79"/>
      <c r="S47" s="79"/>
      <c r="T47" s="79"/>
      <c r="U47" s="57"/>
      <c r="V47" s="79" t="s">
        <v>127</v>
      </c>
      <c r="W47" s="79"/>
      <c r="X47" s="79"/>
      <c r="Y47" s="79"/>
      <c r="Z47" s="79"/>
      <c r="AA47" s="95"/>
      <c r="AB47" s="108"/>
      <c r="AC47" s="2"/>
      <c r="AD47" s="2"/>
      <c r="AE47" s="27"/>
      <c r="AF47" s="28"/>
      <c r="AG47" s="29"/>
      <c r="AH47" s="29"/>
      <c r="AI47" s="57"/>
      <c r="AJ47" s="57"/>
    </row>
    <row r="48" spans="1:36" customFormat="1" ht="58" hidden="1">
      <c r="A48" s="2" t="str">
        <f>'READ ME FIRST'!$D$12</f>
        <v>SCE</v>
      </c>
      <c r="B48" s="35">
        <f>'READ ME FIRST'!$D$15</f>
        <v>44593</v>
      </c>
      <c r="C48" s="31" t="s">
        <v>335</v>
      </c>
      <c r="D48" s="32" t="str">
        <f>IF(Table2[[#This Row],[WMPInitiativeCategory]]="", "",INDEX('Initiative mapping-DO NOT EDIT'!$H$3:$H$12, MATCH(Table2[[#This Row],[WMPInitiativeCategory]],'Initiative mapping-DO NOT EDIT'!$G$3:$G$12,0)))</f>
        <v>7.3.4</v>
      </c>
      <c r="E48" s="41" t="s">
        <v>401</v>
      </c>
      <c r="F48" s="41"/>
      <c r="G48" s="2">
        <v>12</v>
      </c>
      <c r="H48" s="46" t="s">
        <v>127</v>
      </c>
      <c r="I48" s="42" t="s">
        <v>127</v>
      </c>
      <c r="J4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Inspections_Patrol inspections of transmission electric lines and equipment  _N/A_2022</v>
      </c>
      <c r="K48" s="44">
        <v>253</v>
      </c>
      <c r="L48" s="95" t="s">
        <v>127</v>
      </c>
      <c r="M48" s="94" t="s">
        <v>127</v>
      </c>
      <c r="N48" s="79"/>
      <c r="O48" s="79"/>
      <c r="P48" s="79"/>
      <c r="Q48" s="79"/>
      <c r="R48" s="79"/>
      <c r="S48" s="79"/>
      <c r="T48" s="79"/>
      <c r="U48" s="57"/>
      <c r="V48" s="79" t="s">
        <v>127</v>
      </c>
      <c r="W48" s="79"/>
      <c r="X48" s="79"/>
      <c r="Y48" s="79"/>
      <c r="Z48" s="79"/>
      <c r="AA48" s="95"/>
      <c r="AB48" s="108"/>
      <c r="AC48" s="2"/>
      <c r="AD48" s="2"/>
      <c r="AE48" s="27"/>
      <c r="AF48" s="28"/>
      <c r="AG48" s="29"/>
      <c r="AH48" s="29"/>
      <c r="AI48" s="57"/>
      <c r="AJ48" s="57"/>
    </row>
    <row r="49" spans="1:36" customFormat="1" ht="58" hidden="1">
      <c r="A49" s="2" t="str">
        <f>'READ ME FIRST'!$D$12</f>
        <v>SCE</v>
      </c>
      <c r="B49" s="35">
        <f>'READ ME FIRST'!$D$15</f>
        <v>44593</v>
      </c>
      <c r="C49" s="31" t="s">
        <v>335</v>
      </c>
      <c r="D49" s="32" t="str">
        <f>IF(Table2[[#This Row],[WMPInitiativeCategory]]="", "",INDEX('Initiative mapping-DO NOT EDIT'!$H$3:$H$12, MATCH(Table2[[#This Row],[WMPInitiativeCategory]],'Initiative mapping-DO NOT EDIT'!$G$3:$G$12,0)))</f>
        <v>7.3.4</v>
      </c>
      <c r="E49" s="41" t="s">
        <v>402</v>
      </c>
      <c r="F49" s="41"/>
      <c r="G49" s="2">
        <v>13</v>
      </c>
      <c r="H49" s="46" t="s">
        <v>127</v>
      </c>
      <c r="I49" s="42" t="s">
        <v>127</v>
      </c>
      <c r="J4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Inspections_Pole loading assessment program to determine safety factor  _N/A_2022</v>
      </c>
      <c r="K49" s="44">
        <v>253</v>
      </c>
      <c r="L49" s="95" t="s">
        <v>127</v>
      </c>
      <c r="M49" s="94" t="s">
        <v>127</v>
      </c>
      <c r="N49" s="79"/>
      <c r="O49" s="79"/>
      <c r="P49" s="79"/>
      <c r="Q49" s="79"/>
      <c r="R49" s="79"/>
      <c r="S49" s="79"/>
      <c r="T49" s="79"/>
      <c r="U49" s="57"/>
      <c r="V49" s="79" t="s">
        <v>127</v>
      </c>
      <c r="W49" s="79"/>
      <c r="X49" s="79"/>
      <c r="Y49" s="79"/>
      <c r="Z49" s="79"/>
      <c r="AA49" s="95"/>
      <c r="AB49" s="108"/>
      <c r="AC49" s="2"/>
      <c r="AD49" s="2"/>
      <c r="AE49" s="27"/>
      <c r="AF49" s="28"/>
      <c r="AG49" s="29"/>
      <c r="AH49" s="29"/>
      <c r="AI49" s="57"/>
      <c r="AJ49" s="57"/>
    </row>
    <row r="50" spans="1:36" customFormat="1" ht="61.4" hidden="1" customHeight="1">
      <c r="A50" s="2" t="str">
        <f>'READ ME FIRST'!$D$12</f>
        <v>SCE</v>
      </c>
      <c r="B50" s="35">
        <f>'READ ME FIRST'!$D$15</f>
        <v>44593</v>
      </c>
      <c r="C50" s="31" t="s">
        <v>335</v>
      </c>
      <c r="D50" s="32" t="str">
        <f>IF(Table2[[#This Row],[WMPInitiativeCategory]]="", "",INDEX('Initiative mapping-DO NOT EDIT'!$H$3:$H$12, MATCH(Table2[[#This Row],[WMPInitiativeCategory]],'Initiative mapping-DO NOT EDIT'!$G$3:$G$12,0)))</f>
        <v>7.3.4</v>
      </c>
      <c r="E50" s="41" t="s">
        <v>403</v>
      </c>
      <c r="F50" s="30"/>
      <c r="G50" s="2">
        <v>14</v>
      </c>
      <c r="H50" s="46" t="s">
        <v>127</v>
      </c>
      <c r="I50" s="42" t="s">
        <v>127</v>
      </c>
      <c r="J5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Inspections_Quality assurance / quality control of inspections  _N/A_2022</v>
      </c>
      <c r="K50" s="44">
        <v>255</v>
      </c>
      <c r="L50" s="78" t="s">
        <v>127</v>
      </c>
      <c r="M50" s="94" t="s">
        <v>127</v>
      </c>
      <c r="N50" s="79"/>
      <c r="O50" s="79"/>
      <c r="P50" s="79"/>
      <c r="Q50" s="79"/>
      <c r="R50" s="79"/>
      <c r="S50" s="79"/>
      <c r="T50" s="79"/>
      <c r="U50" s="57"/>
      <c r="V50" s="79" t="s">
        <v>127</v>
      </c>
      <c r="W50" s="79"/>
      <c r="X50" s="79"/>
      <c r="Y50" s="79"/>
      <c r="Z50" s="79"/>
      <c r="AA50" s="95"/>
      <c r="AB50" s="108"/>
      <c r="AC50" s="2"/>
      <c r="AD50" s="2"/>
      <c r="AE50" s="27"/>
      <c r="AF50" s="28"/>
      <c r="AG50" s="29"/>
      <c r="AH50" s="29"/>
      <c r="AI50" s="57"/>
      <c r="AJ50" s="57"/>
    </row>
    <row r="51" spans="1:36" customFormat="1" ht="43.5" hidden="1">
      <c r="A51" s="2" t="str">
        <f>'READ ME FIRST'!$D$12</f>
        <v>SCE</v>
      </c>
      <c r="B51" s="35">
        <f>'READ ME FIRST'!$D$15</f>
        <v>44593</v>
      </c>
      <c r="C51" s="31" t="s">
        <v>335</v>
      </c>
      <c r="D51" s="32" t="str">
        <f>IF(Table2[[#This Row],[WMPInitiativeCategory]]="", "",INDEX('Initiative mapping-DO NOT EDIT'!$H$3:$H$12, MATCH(Table2[[#This Row],[WMPInitiativeCategory]],'Initiative mapping-DO NOT EDIT'!$G$3:$G$12,0)))</f>
        <v>7.3.4</v>
      </c>
      <c r="E51" s="41" t="s">
        <v>404</v>
      </c>
      <c r="F51" s="30"/>
      <c r="G51" s="2">
        <v>15</v>
      </c>
      <c r="H51" s="46" t="s">
        <v>127</v>
      </c>
      <c r="I51" s="42" t="s">
        <v>127</v>
      </c>
      <c r="J5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Inspections_Substation inspections  _N/A_2022</v>
      </c>
      <c r="K51" s="44">
        <v>256</v>
      </c>
      <c r="L51" s="78" t="s">
        <v>127</v>
      </c>
      <c r="M51" s="94" t="s">
        <v>127</v>
      </c>
      <c r="N51" s="79"/>
      <c r="O51" s="79"/>
      <c r="P51" s="79"/>
      <c r="Q51" s="79"/>
      <c r="R51" s="79"/>
      <c r="S51" s="79"/>
      <c r="T51" s="79"/>
      <c r="U51" s="57"/>
      <c r="V51" s="79" t="s">
        <v>127</v>
      </c>
      <c r="W51" s="79"/>
      <c r="X51" s="79"/>
      <c r="Y51" s="79"/>
      <c r="Z51" s="79"/>
      <c r="AA51" s="95"/>
      <c r="AB51" s="108"/>
      <c r="AC51" s="2"/>
      <c r="AD51" s="2"/>
      <c r="AE51" s="27"/>
      <c r="AF51" s="28"/>
      <c r="AG51" s="29"/>
      <c r="AH51" s="29"/>
      <c r="AI51" s="57"/>
      <c r="AJ51" s="57"/>
    </row>
    <row r="52" spans="1:36" customFormat="1" ht="58" hidden="1">
      <c r="A52" s="2" t="str">
        <f>'READ ME FIRST'!$D$12</f>
        <v>SCE</v>
      </c>
      <c r="B52" s="35">
        <f>'READ ME FIRST'!$D$15</f>
        <v>44593</v>
      </c>
      <c r="C52" s="31" t="s">
        <v>405</v>
      </c>
      <c r="D52" s="32" t="str">
        <f>IF(Table2[[#This Row],[WMPInitiativeCategory]]="", "",INDEX('Initiative mapping-DO NOT EDIT'!$H$3:$H$12, MATCH(Table2[[#This Row],[WMPInitiativeCategory]],'Initiative mapping-DO NOT EDIT'!$G$3:$G$12,0)))</f>
        <v>7.3.5</v>
      </c>
      <c r="E52" s="41" t="s">
        <v>406</v>
      </c>
      <c r="F52" s="30"/>
      <c r="G52" s="2">
        <v>1</v>
      </c>
      <c r="H52" s="46" t="s">
        <v>127</v>
      </c>
      <c r="I52" s="42" t="s">
        <v>127</v>
      </c>
      <c r="J5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Inspections_Additional efforts to manage community and environmental impacts _N/A_2022</v>
      </c>
      <c r="K52" s="44">
        <v>258</v>
      </c>
      <c r="L52" s="95" t="s">
        <v>127</v>
      </c>
      <c r="M52" s="94" t="s">
        <v>127</v>
      </c>
      <c r="N52" s="79"/>
      <c r="O52" s="79"/>
      <c r="P52" s="79"/>
      <c r="Q52" s="79"/>
      <c r="R52" s="79"/>
      <c r="S52" s="79"/>
      <c r="T52" s="79"/>
      <c r="U52" s="57"/>
      <c r="V52" s="79" t="s">
        <v>127</v>
      </c>
      <c r="W52" s="79"/>
      <c r="X52" s="79"/>
      <c r="Y52" s="79"/>
      <c r="Z52" s="79"/>
      <c r="AA52" s="95"/>
      <c r="AB52" s="108"/>
      <c r="AC52" s="2"/>
      <c r="AD52" s="2"/>
      <c r="AE52" s="27"/>
      <c r="AF52" s="28"/>
      <c r="AG52" s="29"/>
      <c r="AH52" s="29"/>
      <c r="AI52" s="57"/>
      <c r="AJ52" s="57"/>
    </row>
    <row r="53" spans="1:36" customFormat="1" ht="87" hidden="1">
      <c r="A53" s="2" t="str">
        <f>'READ ME FIRST'!$D$12</f>
        <v>SCE</v>
      </c>
      <c r="B53" s="35">
        <f>'READ ME FIRST'!$D$15</f>
        <v>44593</v>
      </c>
      <c r="C53" s="31" t="s">
        <v>405</v>
      </c>
      <c r="D53" s="32" t="str">
        <f>IF(Table2[[#This Row],[WMPInitiativeCategory]]="", "",INDEX('Initiative mapping-DO NOT EDIT'!$H$3:$H$12, MATCH(Table2[[#This Row],[WMPInitiativeCategory]],'Initiative mapping-DO NOT EDIT'!$G$3:$G$12,0)))</f>
        <v>7.3.5</v>
      </c>
      <c r="E53" s="41" t="s">
        <v>407</v>
      </c>
      <c r="F53" s="30"/>
      <c r="G53" s="2">
        <v>2</v>
      </c>
      <c r="H53" s="46" t="s">
        <v>127</v>
      </c>
      <c r="I53" s="42" t="s">
        <v>127</v>
      </c>
      <c r="J5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distribution electric lines and equipment 
_N/A_2022</v>
      </c>
      <c r="K53" s="44">
        <v>261</v>
      </c>
      <c r="L53" s="95" t="s">
        <v>127</v>
      </c>
      <c r="M53" s="94" t="s">
        <v>127</v>
      </c>
      <c r="N53" s="79"/>
      <c r="O53" s="79"/>
      <c r="P53" s="79"/>
      <c r="Q53" s="79"/>
      <c r="R53" s="79"/>
      <c r="S53" s="79"/>
      <c r="T53" s="79"/>
      <c r="U53" s="57"/>
      <c r="V53" s="79" t="s">
        <v>127</v>
      </c>
      <c r="W53" s="79"/>
      <c r="X53" s="79"/>
      <c r="Y53" s="79"/>
      <c r="Z53" s="79"/>
      <c r="AA53" s="95"/>
      <c r="AB53" s="108"/>
      <c r="AC53" s="2"/>
      <c r="AD53" s="2"/>
      <c r="AE53" s="27"/>
      <c r="AF53" s="28"/>
      <c r="AG53" s="29"/>
      <c r="AH53" s="29"/>
      <c r="AI53" s="57"/>
      <c r="AJ53" s="57"/>
    </row>
    <row r="54" spans="1:36" customFormat="1" ht="87" hidden="1">
      <c r="A54" s="2" t="str">
        <f>'READ ME FIRST'!$D$12</f>
        <v>SCE</v>
      </c>
      <c r="B54" s="35">
        <f>'READ ME FIRST'!$D$15</f>
        <v>44593</v>
      </c>
      <c r="C54" s="31" t="s">
        <v>405</v>
      </c>
      <c r="D54" s="32" t="str">
        <f>IF(Table2[[#This Row],[WMPInitiativeCategory]]="", "",INDEX('Initiative mapping-DO NOT EDIT'!$H$3:$H$12, MATCH(Table2[[#This Row],[WMPInitiativeCategory]],'Initiative mapping-DO NOT EDIT'!$G$3:$G$12,0)))</f>
        <v>7.3.5</v>
      </c>
      <c r="E54" s="41" t="s">
        <v>408</v>
      </c>
      <c r="F54" s="30"/>
      <c r="G54" s="2">
        <v>3</v>
      </c>
      <c r="H54" s="46" t="s">
        <v>127</v>
      </c>
      <c r="I54" s="42" t="s">
        <v>127</v>
      </c>
      <c r="J5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transmission electric lines and equipment 
_N/A_2022</v>
      </c>
      <c r="K54" s="44">
        <v>262</v>
      </c>
      <c r="L54" s="95" t="s">
        <v>127</v>
      </c>
      <c r="M54" s="94" t="s">
        <v>127</v>
      </c>
      <c r="N54" s="79"/>
      <c r="O54" s="79"/>
      <c r="P54" s="79"/>
      <c r="Q54" s="79"/>
      <c r="R54" s="79"/>
      <c r="S54" s="79"/>
      <c r="T54" s="79"/>
      <c r="U54" s="57"/>
      <c r="V54" s="79" t="s">
        <v>127</v>
      </c>
      <c r="W54" s="79"/>
      <c r="X54" s="79"/>
      <c r="Y54" s="79"/>
      <c r="Z54" s="79"/>
      <c r="AA54" s="95"/>
      <c r="AB54" s="108"/>
      <c r="AC54" s="2"/>
      <c r="AD54" s="2"/>
      <c r="AE54" s="27"/>
      <c r="AF54" s="28"/>
      <c r="AG54" s="29"/>
      <c r="AH54" s="29"/>
      <c r="AI54" s="57"/>
      <c r="AJ54" s="57"/>
    </row>
    <row r="55" spans="1:36" customFormat="1" ht="72.5" hidden="1">
      <c r="A55" s="2" t="str">
        <f>'READ ME FIRST'!$D$12</f>
        <v>SCE</v>
      </c>
      <c r="B55" s="35">
        <f>'READ ME FIRST'!$D$15</f>
        <v>44593</v>
      </c>
      <c r="C55" s="31" t="s">
        <v>405</v>
      </c>
      <c r="D55" s="32" t="str">
        <f>IF(Table2[[#This Row],[WMPInitiativeCategory]]="", "",INDEX('Initiative mapping-DO NOT EDIT'!$H$3:$H$12, MATCH(Table2[[#This Row],[WMPInitiativeCategory]],'Initiative mapping-DO NOT EDIT'!$G$3:$G$12,0)))</f>
        <v>7.3.5</v>
      </c>
      <c r="E55" s="41" t="s">
        <v>409</v>
      </c>
      <c r="F55" s="30"/>
      <c r="G55" s="2">
        <v>4</v>
      </c>
      <c r="H55" s="46" t="s">
        <v>127</v>
      </c>
      <c r="I55" s="42" t="s">
        <v>127</v>
      </c>
      <c r="J5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Inspections_Emergency response vegetation management due to red flag warning or other urgent conditions   _N/A_2022</v>
      </c>
      <c r="K55" s="44">
        <v>262</v>
      </c>
      <c r="L55" s="95" t="s">
        <v>127</v>
      </c>
      <c r="M55" s="94" t="s">
        <v>127</v>
      </c>
      <c r="N55" s="79"/>
      <c r="O55" s="79"/>
      <c r="P55" s="79"/>
      <c r="Q55" s="79"/>
      <c r="R55" s="79"/>
      <c r="S55" s="79"/>
      <c r="T55" s="79"/>
      <c r="U55" s="57"/>
      <c r="V55" s="79" t="s">
        <v>127</v>
      </c>
      <c r="W55" s="79"/>
      <c r="X55" s="79"/>
      <c r="Y55" s="79"/>
      <c r="Z55" s="79"/>
      <c r="AA55" s="95"/>
      <c r="AB55" s="108"/>
      <c r="AC55" s="2"/>
      <c r="AD55" s="2"/>
      <c r="AE55" s="27"/>
      <c r="AF55" s="28"/>
      <c r="AG55" s="29"/>
      <c r="AH55" s="29"/>
      <c r="AI55" s="57"/>
      <c r="AJ55" s="57"/>
    </row>
    <row r="56" spans="1:36" customFormat="1" ht="74.900000000000006" customHeight="1">
      <c r="A56" s="2" t="str">
        <f>'READ ME FIRST'!$D$12</f>
        <v>SCE</v>
      </c>
      <c r="B56" s="35">
        <f>'READ ME FIRST'!$D$15</f>
        <v>44593</v>
      </c>
      <c r="C56" s="31" t="s">
        <v>405</v>
      </c>
      <c r="D56" s="32" t="str">
        <f>IF(Table2[[#This Row],[WMPInitiativeCategory]]="", "",INDEX('Initiative mapping-DO NOT EDIT'!$H$3:$H$12, MATCH(Table2[[#This Row],[WMPInitiativeCategory]],'Initiative mapping-DO NOT EDIT'!$G$3:$G$12,0)))</f>
        <v>7.3.5</v>
      </c>
      <c r="E56" s="67" t="s">
        <v>410</v>
      </c>
      <c r="F56" s="64"/>
      <c r="G56" s="2">
        <v>5</v>
      </c>
      <c r="H56" s="66" t="s">
        <v>411</v>
      </c>
      <c r="I56" s="45" t="s">
        <v>412</v>
      </c>
      <c r="J5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_VM-2_2022</v>
      </c>
      <c r="K56" s="44">
        <v>265</v>
      </c>
      <c r="L56" s="78" t="s">
        <v>413</v>
      </c>
      <c r="M56" s="79" t="s">
        <v>414</v>
      </c>
      <c r="N56" s="100">
        <v>31000</v>
      </c>
      <c r="O56" s="100">
        <v>91200</v>
      </c>
      <c r="P56" s="100">
        <v>157600</v>
      </c>
      <c r="Q56" s="79">
        <v>200000</v>
      </c>
      <c r="R56" s="79" t="s">
        <v>415</v>
      </c>
      <c r="S56" s="79" t="s">
        <v>416</v>
      </c>
      <c r="T56" s="79" t="s">
        <v>417</v>
      </c>
      <c r="U56" s="79" t="s">
        <v>664</v>
      </c>
      <c r="V56" s="79" t="s">
        <v>127</v>
      </c>
      <c r="W56" s="79"/>
      <c r="X56" s="79"/>
      <c r="Y56" s="79"/>
      <c r="Z56" s="79"/>
      <c r="AA56" s="78" t="s">
        <v>180</v>
      </c>
      <c r="AB56" s="79" t="s">
        <v>678</v>
      </c>
      <c r="AC56" s="2"/>
      <c r="AD56" s="2"/>
      <c r="AE56" s="27"/>
      <c r="AF56" s="28"/>
      <c r="AG56" s="29"/>
      <c r="AH56" s="29"/>
      <c r="AI56" s="57" t="s">
        <v>144</v>
      </c>
      <c r="AJ56" s="57"/>
    </row>
    <row r="57" spans="1:36" customFormat="1" ht="58">
      <c r="A57" s="2" t="str">
        <f>'READ ME FIRST'!$D$12</f>
        <v>SCE</v>
      </c>
      <c r="B57" s="35">
        <f>'READ ME FIRST'!$D$15</f>
        <v>44593</v>
      </c>
      <c r="C57" s="31" t="s">
        <v>405</v>
      </c>
      <c r="D57" s="32" t="str">
        <f>IF(Table2[[#This Row],[WMPInitiativeCategory]]="", "",INDEX('Initiative mapping-DO NOT EDIT'!$H$3:$H$12, MATCH(Table2[[#This Row],[WMPInitiativeCategory]],'Initiative mapping-DO NOT EDIT'!$G$3:$G$12,0)))</f>
        <v>7.3.5</v>
      </c>
      <c r="E57" s="41" t="s">
        <v>410</v>
      </c>
      <c r="F57" s="30"/>
      <c r="G57" s="2">
        <v>5</v>
      </c>
      <c r="H57" s="46" t="s">
        <v>418</v>
      </c>
      <c r="I57" s="45" t="s">
        <v>419</v>
      </c>
      <c r="J5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_VM-3_2022</v>
      </c>
      <c r="K57" s="44">
        <v>266</v>
      </c>
      <c r="L57" s="78" t="s">
        <v>420</v>
      </c>
      <c r="M57" s="79" t="s">
        <v>421</v>
      </c>
      <c r="N57" s="79" t="s">
        <v>422</v>
      </c>
      <c r="O57" s="79" t="s">
        <v>423</v>
      </c>
      <c r="P57" s="79" t="s">
        <v>424</v>
      </c>
      <c r="Q57" s="79" t="s">
        <v>424</v>
      </c>
      <c r="R57" s="96" t="s">
        <v>425</v>
      </c>
      <c r="S57" s="79" t="s">
        <v>426</v>
      </c>
      <c r="T57" s="79" t="s">
        <v>427</v>
      </c>
      <c r="U57" s="79" t="s">
        <v>682</v>
      </c>
      <c r="V57" s="79" t="s">
        <v>127</v>
      </c>
      <c r="W57" s="79"/>
      <c r="X57" s="79"/>
      <c r="Y57" s="79"/>
      <c r="Z57" s="79"/>
      <c r="AA57" s="78" t="s">
        <v>143</v>
      </c>
      <c r="AB57" s="92"/>
      <c r="AC57" s="2"/>
      <c r="AD57" s="2"/>
      <c r="AE57" s="27"/>
      <c r="AF57" s="28"/>
      <c r="AG57" s="29"/>
      <c r="AH57" s="29"/>
      <c r="AI57" s="57" t="s">
        <v>144</v>
      </c>
      <c r="AJ57" s="57"/>
    </row>
    <row r="58" spans="1:36" customFormat="1" ht="43.5" hidden="1">
      <c r="A58" s="2" t="str">
        <f>'READ ME FIRST'!$D$12</f>
        <v>SCE</v>
      </c>
      <c r="B58" s="35">
        <f>'READ ME FIRST'!$D$15</f>
        <v>44593</v>
      </c>
      <c r="C58" s="31" t="s">
        <v>405</v>
      </c>
      <c r="D58" s="32" t="str">
        <f>IF(Table2[[#This Row],[WMPInitiativeCategory]]="", "",INDEX('Initiative mapping-DO NOT EDIT'!$H$3:$H$12, MATCH(Table2[[#This Row],[WMPInitiativeCategory]],'Initiative mapping-DO NOT EDIT'!$G$3:$G$12,0)))</f>
        <v>7.3.5</v>
      </c>
      <c r="E58" s="41" t="s">
        <v>338</v>
      </c>
      <c r="F58" s="30"/>
      <c r="G58" s="2">
        <v>6</v>
      </c>
      <c r="H58" s="46" t="s">
        <v>127</v>
      </c>
      <c r="I58" s="42" t="s">
        <v>127</v>
      </c>
      <c r="J5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Inspections_Improvement of inspections _N/A_2022</v>
      </c>
      <c r="K58" s="44">
        <v>267</v>
      </c>
      <c r="L58" s="95" t="s">
        <v>127</v>
      </c>
      <c r="M58" s="94" t="s">
        <v>127</v>
      </c>
      <c r="N58" s="94"/>
      <c r="O58" s="94"/>
      <c r="P58" s="80"/>
      <c r="Q58" s="79"/>
      <c r="R58" s="94"/>
      <c r="S58" s="94"/>
      <c r="T58" s="94"/>
      <c r="U58" s="58"/>
      <c r="V58" s="94" t="s">
        <v>127</v>
      </c>
      <c r="W58" s="94"/>
      <c r="X58" s="94"/>
      <c r="Y58" s="94"/>
      <c r="Z58" s="94"/>
      <c r="AA58" s="95"/>
      <c r="AB58" s="108"/>
      <c r="AC58" s="2"/>
      <c r="AD58" s="2"/>
      <c r="AE58" s="27"/>
      <c r="AF58" s="28"/>
      <c r="AG58" s="29"/>
      <c r="AH58" s="29"/>
      <c r="AI58" s="58"/>
      <c r="AJ58" s="58"/>
    </row>
    <row r="59" spans="1:36" customFormat="1" ht="58" hidden="1">
      <c r="A59" s="2" t="str">
        <f>'READ ME FIRST'!$D$12</f>
        <v>SCE</v>
      </c>
      <c r="B59" s="35">
        <f>'READ ME FIRST'!$D$15</f>
        <v>44593</v>
      </c>
      <c r="C59" s="31" t="s">
        <v>405</v>
      </c>
      <c r="D59" s="32" t="str">
        <f>IF(Table2[[#This Row],[WMPInitiativeCategory]]="", "",INDEX('Initiative mapping-DO NOT EDIT'!$H$3:$H$12, MATCH(Table2[[#This Row],[WMPInitiativeCategory]],'Initiative mapping-DO NOT EDIT'!$G$3:$G$12,0)))</f>
        <v>7.3.5</v>
      </c>
      <c r="E59" s="41" t="s">
        <v>428</v>
      </c>
      <c r="F59" s="30"/>
      <c r="G59" s="2">
        <v>7</v>
      </c>
      <c r="H59" s="46" t="s">
        <v>127</v>
      </c>
      <c r="I59" s="42" t="s">
        <v>127</v>
      </c>
      <c r="J5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distribution electric lines and equipment _N/A_2022</v>
      </c>
      <c r="K59" s="44">
        <v>268</v>
      </c>
      <c r="L59" s="95" t="s">
        <v>127</v>
      </c>
      <c r="M59" s="94" t="s">
        <v>127</v>
      </c>
      <c r="N59" s="94"/>
      <c r="O59" s="94"/>
      <c r="P59" s="80"/>
      <c r="Q59" s="79"/>
      <c r="R59" s="94"/>
      <c r="S59" s="94"/>
      <c r="T59" s="94"/>
      <c r="U59" s="58"/>
      <c r="V59" s="94" t="s">
        <v>127</v>
      </c>
      <c r="W59" s="94"/>
      <c r="X59" s="94"/>
      <c r="Y59" s="94"/>
      <c r="Z59" s="94"/>
      <c r="AA59" s="95"/>
      <c r="AB59" s="108"/>
      <c r="AC59" s="2"/>
      <c r="AD59" s="2"/>
      <c r="AE59" s="27"/>
      <c r="AF59" s="28"/>
      <c r="AG59" s="29"/>
      <c r="AH59" s="29"/>
      <c r="AI59" s="58"/>
      <c r="AJ59" s="58"/>
    </row>
    <row r="60" spans="1:36" customFormat="1" ht="72.5" hidden="1">
      <c r="A60" s="2" t="str">
        <f>'READ ME FIRST'!$D$12</f>
        <v>SCE</v>
      </c>
      <c r="B60" s="35">
        <f>'READ ME FIRST'!$D$15</f>
        <v>44593</v>
      </c>
      <c r="C60" s="31" t="s">
        <v>405</v>
      </c>
      <c r="D60" s="32" t="str">
        <f>IF(Table2[[#This Row],[WMPInitiativeCategory]]="", "",INDEX('Initiative mapping-DO NOT EDIT'!$H$3:$H$12, MATCH(Table2[[#This Row],[WMPInitiativeCategory]],'Initiative mapping-DO NOT EDIT'!$G$3:$G$12,0)))</f>
        <v>7.3.5</v>
      </c>
      <c r="E60" s="41" t="s">
        <v>429</v>
      </c>
      <c r="F60" s="30"/>
      <c r="G60" s="2">
        <v>8</v>
      </c>
      <c r="H60" s="46" t="s">
        <v>127</v>
      </c>
      <c r="I60" s="42" t="s">
        <v>127</v>
      </c>
      <c r="J6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transmission electric lines and equipment 
_N/A_2022</v>
      </c>
      <c r="K60" s="44">
        <v>270</v>
      </c>
      <c r="L60" s="95" t="s">
        <v>127</v>
      </c>
      <c r="M60" s="94" t="s">
        <v>127</v>
      </c>
      <c r="N60" s="94"/>
      <c r="O60" s="94"/>
      <c r="P60" s="80"/>
      <c r="Q60" s="79"/>
      <c r="R60" s="94"/>
      <c r="S60" s="94"/>
      <c r="T60" s="94"/>
      <c r="U60" s="58"/>
      <c r="V60" s="94" t="s">
        <v>127</v>
      </c>
      <c r="W60" s="94"/>
      <c r="X60" s="94"/>
      <c r="Y60" s="94"/>
      <c r="Z60" s="94"/>
      <c r="AA60" s="95"/>
      <c r="AB60" s="108"/>
      <c r="AC60" s="2"/>
      <c r="AD60" s="2"/>
      <c r="AE60" s="27"/>
      <c r="AF60" s="28"/>
      <c r="AG60" s="29"/>
      <c r="AH60" s="29"/>
      <c r="AI60" s="58"/>
      <c r="AJ60" s="58"/>
    </row>
    <row r="61" spans="1:36" customFormat="1" ht="101.5" hidden="1">
      <c r="A61" s="2" t="str">
        <f>'READ ME FIRST'!$D$12</f>
        <v>SCE</v>
      </c>
      <c r="B61" s="35">
        <f>'READ ME FIRST'!$D$15</f>
        <v>44593</v>
      </c>
      <c r="C61" s="31" t="s">
        <v>405</v>
      </c>
      <c r="D61" s="32" t="str">
        <f>IF(Table2[[#This Row],[WMPInitiativeCategory]]="", "",INDEX('Initiative mapping-DO NOT EDIT'!$H$3:$H$12, MATCH(Table2[[#This Row],[WMPInitiativeCategory]],'Initiative mapping-DO NOT EDIT'!$G$3:$G$12,0)))</f>
        <v>7.3.5</v>
      </c>
      <c r="E61" s="41" t="s">
        <v>430</v>
      </c>
      <c r="F61" s="30"/>
      <c r="G61" s="2">
        <v>9</v>
      </c>
      <c r="H61" s="46" t="s">
        <v>127</v>
      </c>
      <c r="I61" s="42" t="s">
        <v>127</v>
      </c>
      <c r="J6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 of vegetation around distribution electric lines and equipment, beyond inspections mandated by rules and regulations_N/A_2022</v>
      </c>
      <c r="K61" s="44">
        <v>271</v>
      </c>
      <c r="L61" s="95" t="s">
        <v>127</v>
      </c>
      <c r="M61" s="94" t="s">
        <v>127</v>
      </c>
      <c r="N61" s="94"/>
      <c r="O61" s="94"/>
      <c r="P61" s="80"/>
      <c r="Q61" s="79"/>
      <c r="R61" s="94"/>
      <c r="S61" s="94"/>
      <c r="T61" s="94"/>
      <c r="U61" s="58"/>
      <c r="V61" s="94" t="s">
        <v>127</v>
      </c>
      <c r="W61" s="94"/>
      <c r="X61" s="94"/>
      <c r="Y61" s="94"/>
      <c r="Z61" s="94"/>
      <c r="AA61" s="95"/>
      <c r="AB61" s="108"/>
      <c r="AC61" s="2"/>
      <c r="AD61" s="2"/>
      <c r="AE61" s="27"/>
      <c r="AF61" s="28"/>
      <c r="AG61" s="29"/>
      <c r="AH61" s="29"/>
      <c r="AI61" s="58"/>
      <c r="AJ61" s="58"/>
    </row>
    <row r="62" spans="1:36" customFormat="1" ht="101.5" hidden="1">
      <c r="A62" s="2" t="str">
        <f>'READ ME FIRST'!$D$12</f>
        <v>SCE</v>
      </c>
      <c r="B62" s="35">
        <f>'READ ME FIRST'!$D$15</f>
        <v>44593</v>
      </c>
      <c r="C62" s="31" t="s">
        <v>405</v>
      </c>
      <c r="D62" s="32" t="str">
        <f>IF(Table2[[#This Row],[WMPInitiativeCategory]]="", "",INDEX('Initiative mapping-DO NOT EDIT'!$H$3:$H$12, MATCH(Table2[[#This Row],[WMPInitiativeCategory]],'Initiative mapping-DO NOT EDIT'!$G$3:$G$12,0)))</f>
        <v>7.3.5</v>
      </c>
      <c r="E62" s="41" t="s">
        <v>431</v>
      </c>
      <c r="F62" s="30"/>
      <c r="G62" s="2">
        <v>10</v>
      </c>
      <c r="H62" s="46" t="s">
        <v>127</v>
      </c>
      <c r="I62" s="42" t="s">
        <v>127</v>
      </c>
      <c r="J6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Inspections_Other discretionary inspection of vegetation around transmission electric lines and equipment, beyond inspections mandated by rules and regulations_N/A_2022</v>
      </c>
      <c r="K62" s="44">
        <v>271</v>
      </c>
      <c r="L62" s="95" t="s">
        <v>127</v>
      </c>
      <c r="M62" s="94" t="s">
        <v>127</v>
      </c>
      <c r="N62" s="94"/>
      <c r="O62" s="94"/>
      <c r="P62" s="80"/>
      <c r="Q62" s="79"/>
      <c r="R62" s="94"/>
      <c r="S62" s="94"/>
      <c r="T62" s="94"/>
      <c r="U62" s="58"/>
      <c r="V62" s="94" t="s">
        <v>127</v>
      </c>
      <c r="W62" s="94"/>
      <c r="X62" s="94"/>
      <c r="Y62" s="94"/>
      <c r="Z62" s="94"/>
      <c r="AA62" s="95"/>
      <c r="AB62" s="108"/>
      <c r="AC62" s="2"/>
      <c r="AD62" s="2"/>
      <c r="AE62" s="27"/>
      <c r="AF62" s="28"/>
      <c r="AG62" s="29"/>
      <c r="AH62" s="29"/>
      <c r="AI62" s="58"/>
      <c r="AJ62" s="58"/>
    </row>
    <row r="63" spans="1:36" customFormat="1" ht="58" hidden="1">
      <c r="A63" s="2" t="str">
        <f>'READ ME FIRST'!$D$12</f>
        <v>SCE</v>
      </c>
      <c r="B63" s="35">
        <f>'READ ME FIRST'!$D$15</f>
        <v>44593</v>
      </c>
      <c r="C63" s="31" t="s">
        <v>405</v>
      </c>
      <c r="D63" s="32" t="str">
        <f>IF(Table2[[#This Row],[WMPInitiativeCategory]]="", "",INDEX('Initiative mapping-DO NOT EDIT'!$H$3:$H$12, MATCH(Table2[[#This Row],[WMPInitiativeCategory]],'Initiative mapping-DO NOT EDIT'!$G$3:$G$12,0)))</f>
        <v>7.3.5</v>
      </c>
      <c r="E63" s="41" t="s">
        <v>432</v>
      </c>
      <c r="F63" s="30"/>
      <c r="G63" s="2">
        <v>11</v>
      </c>
      <c r="H63" s="46" t="s">
        <v>127</v>
      </c>
      <c r="I63" s="42" t="s">
        <v>127</v>
      </c>
      <c r="J6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distribution electric lines and equipment_N/A_2022</v>
      </c>
      <c r="K63" s="44">
        <v>271</v>
      </c>
      <c r="L63" s="95" t="s">
        <v>127</v>
      </c>
      <c r="M63" s="94" t="s">
        <v>127</v>
      </c>
      <c r="N63" s="94"/>
      <c r="O63" s="94"/>
      <c r="P63" s="80"/>
      <c r="Q63" s="79"/>
      <c r="R63" s="94"/>
      <c r="S63" s="94"/>
      <c r="T63" s="94"/>
      <c r="U63" s="58"/>
      <c r="V63" s="94" t="s">
        <v>127</v>
      </c>
      <c r="W63" s="94"/>
      <c r="X63" s="94"/>
      <c r="Y63" s="94"/>
      <c r="Z63" s="94"/>
      <c r="AA63" s="95"/>
      <c r="AB63" s="108"/>
      <c r="AC63" s="2"/>
      <c r="AD63" s="2"/>
      <c r="AE63" s="27"/>
      <c r="AF63" s="28"/>
      <c r="AG63" s="29"/>
      <c r="AH63" s="29"/>
      <c r="AI63" s="58"/>
      <c r="AJ63" s="58"/>
    </row>
    <row r="64" spans="1:36" customFormat="1" ht="72.5" hidden="1">
      <c r="A64" s="2" t="str">
        <f>'READ ME FIRST'!$D$12</f>
        <v>SCE</v>
      </c>
      <c r="B64" s="35">
        <f>'READ ME FIRST'!$D$15</f>
        <v>44593</v>
      </c>
      <c r="C64" s="31" t="s">
        <v>405</v>
      </c>
      <c r="D64" s="32" t="str">
        <f>IF(Table2[[#This Row],[WMPInitiativeCategory]]="", "",INDEX('Initiative mapping-DO NOT EDIT'!$H$3:$H$12, MATCH(Table2[[#This Row],[WMPInitiativeCategory]],'Initiative mapping-DO NOT EDIT'!$G$3:$G$12,0)))</f>
        <v>7.3.5</v>
      </c>
      <c r="E64" s="41" t="s">
        <v>433</v>
      </c>
      <c r="F64" s="30"/>
      <c r="G64" s="2">
        <v>12</v>
      </c>
      <c r="H64" s="46" t="s">
        <v>127</v>
      </c>
      <c r="I64" s="42" t="s">
        <v>127</v>
      </c>
      <c r="J6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Inspections_Patrol inspections of vegetation around transmission electric lines and equipment_N/A_2022</v>
      </c>
      <c r="K64" s="44">
        <v>273</v>
      </c>
      <c r="L64" s="95" t="s">
        <v>127</v>
      </c>
      <c r="M64" s="94" t="s">
        <v>127</v>
      </c>
      <c r="N64" s="94"/>
      <c r="O64" s="94"/>
      <c r="P64" s="80"/>
      <c r="Q64" s="79"/>
      <c r="R64" s="94"/>
      <c r="S64" s="94"/>
      <c r="T64" s="94"/>
      <c r="U64" s="58"/>
      <c r="V64" s="94" t="s">
        <v>127</v>
      </c>
      <c r="W64" s="94"/>
      <c r="X64" s="94"/>
      <c r="Y64" s="94"/>
      <c r="Z64" s="94"/>
      <c r="AA64" s="95"/>
      <c r="AB64" s="108"/>
      <c r="AC64" s="2"/>
      <c r="AD64" s="2"/>
      <c r="AE64" s="27"/>
      <c r="AF64" s="28"/>
      <c r="AG64" s="29"/>
      <c r="AH64" s="29"/>
      <c r="AI64" s="58"/>
      <c r="AJ64" s="58"/>
    </row>
    <row r="65" spans="1:36" customFormat="1" ht="63" hidden="1" customHeight="1">
      <c r="A65" s="2" t="str">
        <f>'READ ME FIRST'!$D$12</f>
        <v>SCE</v>
      </c>
      <c r="B65" s="35">
        <f>'READ ME FIRST'!$D$15</f>
        <v>44593</v>
      </c>
      <c r="C65" s="31" t="s">
        <v>405</v>
      </c>
      <c r="D65" s="32" t="str">
        <f>IF(Table2[[#This Row],[WMPInitiativeCategory]]="", "",INDEX('Initiative mapping-DO NOT EDIT'!$H$3:$H$12, MATCH(Table2[[#This Row],[WMPInitiativeCategory]],'Initiative mapping-DO NOT EDIT'!$G$3:$G$12,0)))</f>
        <v>7.3.5</v>
      </c>
      <c r="E65" s="41" t="s">
        <v>434</v>
      </c>
      <c r="F65" s="30"/>
      <c r="G65" s="2">
        <v>13</v>
      </c>
      <c r="H65" s="46" t="s">
        <v>127</v>
      </c>
      <c r="I65" s="46" t="s">
        <v>127</v>
      </c>
      <c r="J6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inspections_N/A_2022</v>
      </c>
      <c r="K65" s="44">
        <v>273</v>
      </c>
      <c r="L65" s="78" t="s">
        <v>127</v>
      </c>
      <c r="M65" s="94" t="s">
        <v>127</v>
      </c>
      <c r="N65" s="94"/>
      <c r="O65" s="79"/>
      <c r="P65" s="79"/>
      <c r="Q65" s="79"/>
      <c r="R65" s="79"/>
      <c r="S65" s="79"/>
      <c r="T65" s="79"/>
      <c r="U65" s="57"/>
      <c r="V65" s="79" t="s">
        <v>127</v>
      </c>
      <c r="W65" s="79"/>
      <c r="X65" s="79"/>
      <c r="Y65" s="79"/>
      <c r="Z65" s="79"/>
      <c r="AA65" s="95"/>
      <c r="AB65" s="108"/>
      <c r="AC65" s="2"/>
      <c r="AD65" s="2"/>
      <c r="AE65" s="27"/>
      <c r="AF65" s="28"/>
      <c r="AG65" s="29"/>
      <c r="AH65" s="29"/>
      <c r="AI65" s="57"/>
      <c r="AJ65" s="57"/>
    </row>
    <row r="66" spans="1:36" customFormat="1" ht="63" hidden="1" customHeight="1">
      <c r="A66" s="2" t="str">
        <f>'READ ME FIRST'!$D$12</f>
        <v>SCE</v>
      </c>
      <c r="B66" s="35">
        <f>'READ ME FIRST'!$D$15</f>
        <v>44593</v>
      </c>
      <c r="C66" s="31" t="s">
        <v>405</v>
      </c>
      <c r="D66" s="32" t="str">
        <f>IF(Table2[[#This Row],[WMPInitiativeCategory]]="", "",INDEX('Initiative mapping-DO NOT EDIT'!$H$3:$H$12, MATCH(Table2[[#This Row],[WMPInitiativeCategory]],'Initiative mapping-DO NOT EDIT'!$G$3:$G$12,0)))</f>
        <v>7.3.5</v>
      </c>
      <c r="E66" s="41" t="s">
        <v>435</v>
      </c>
      <c r="F66" s="30"/>
      <c r="G66" s="2">
        <v>14</v>
      </c>
      <c r="H66" s="46" t="s">
        <v>127</v>
      </c>
      <c r="I66" s="42" t="s">
        <v>127</v>
      </c>
      <c r="J6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Inspections_Recruiting and training of vegetation management personnel_N/A_2022</v>
      </c>
      <c r="K66" s="44">
        <v>274</v>
      </c>
      <c r="L66" s="95" t="s">
        <v>127</v>
      </c>
      <c r="M66" s="94" t="s">
        <v>127</v>
      </c>
      <c r="N66" s="94"/>
      <c r="O66" s="79"/>
      <c r="P66" s="79"/>
      <c r="Q66" s="79"/>
      <c r="R66" s="79"/>
      <c r="S66" s="79"/>
      <c r="T66" s="79"/>
      <c r="U66" s="57"/>
      <c r="V66" s="79" t="s">
        <v>127</v>
      </c>
      <c r="W66" s="79"/>
      <c r="X66" s="79"/>
      <c r="Y66" s="79"/>
      <c r="Z66" s="79"/>
      <c r="AA66" s="95"/>
      <c r="AB66" s="108"/>
      <c r="AC66" s="2"/>
      <c r="AD66" s="2"/>
      <c r="AE66" s="27"/>
      <c r="AF66" s="28"/>
      <c r="AG66" s="29"/>
      <c r="AH66" s="29"/>
      <c r="AI66" s="57"/>
      <c r="AJ66" s="57"/>
    </row>
    <row r="67" spans="1:36" customFormat="1" ht="63" hidden="1" customHeight="1">
      <c r="A67" s="2" t="str">
        <f>'READ ME FIRST'!$D$12</f>
        <v>SCE</v>
      </c>
      <c r="B67" s="35">
        <f>'READ ME FIRST'!$D$15</f>
        <v>44593</v>
      </c>
      <c r="C67" s="31" t="s">
        <v>405</v>
      </c>
      <c r="D67" s="32" t="str">
        <f>IF(Table2[[#This Row],[WMPInitiativeCategory]]="", "",INDEX('Initiative mapping-DO NOT EDIT'!$H$3:$H$12, MATCH(Table2[[#This Row],[WMPInitiativeCategory]],'Initiative mapping-DO NOT EDIT'!$G$3:$G$12,0)))</f>
        <v>7.3.5</v>
      </c>
      <c r="E67" s="41" t="s">
        <v>436</v>
      </c>
      <c r="F67" s="30"/>
      <c r="G67" s="2">
        <v>15</v>
      </c>
      <c r="H67" s="46" t="s">
        <v>127</v>
      </c>
      <c r="I67" s="42" t="s">
        <v>127</v>
      </c>
      <c r="J6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Inspections_Remediation of at-risk species_N/A_2022</v>
      </c>
      <c r="K67" s="44">
        <v>276</v>
      </c>
      <c r="L67" s="95" t="s">
        <v>127</v>
      </c>
      <c r="M67" s="94" t="s">
        <v>127</v>
      </c>
      <c r="N67" s="94"/>
      <c r="O67" s="95"/>
      <c r="P67" s="88"/>
      <c r="Q67" s="79"/>
      <c r="R67" s="94"/>
      <c r="S67" s="94"/>
      <c r="T67" s="94"/>
      <c r="U67" s="58"/>
      <c r="V67" s="94" t="s">
        <v>127</v>
      </c>
      <c r="W67" s="94"/>
      <c r="X67" s="95"/>
      <c r="Y67" s="95"/>
      <c r="Z67" s="94"/>
      <c r="AA67" s="95"/>
      <c r="AB67" s="108"/>
      <c r="AC67" s="2"/>
      <c r="AD67" s="2"/>
      <c r="AE67" s="27"/>
      <c r="AF67" s="28"/>
      <c r="AG67" s="29"/>
      <c r="AH67" s="29"/>
      <c r="AI67" s="42"/>
      <c r="AJ67" s="58"/>
    </row>
    <row r="68" spans="1:36" customFormat="1" ht="101.5">
      <c r="A68" s="2" t="str">
        <f>'READ ME FIRST'!$D$12</f>
        <v>SCE</v>
      </c>
      <c r="B68" s="35">
        <f>'READ ME FIRST'!$D$15</f>
        <v>44593</v>
      </c>
      <c r="C68" s="31" t="s">
        <v>405</v>
      </c>
      <c r="D68" s="32" t="str">
        <f>IF(Table2[[#This Row],[WMPInitiativeCategory]]="", "",INDEX('Initiative mapping-DO NOT EDIT'!$H$3:$H$12, MATCH(Table2[[#This Row],[WMPInitiativeCategory]],'Initiative mapping-DO NOT EDIT'!$G$3:$G$12,0)))</f>
        <v>7.3.5</v>
      </c>
      <c r="E68" s="41" t="s">
        <v>437</v>
      </c>
      <c r="F68" s="30"/>
      <c r="G68" s="2">
        <v>16</v>
      </c>
      <c r="H68" s="46" t="s">
        <v>438</v>
      </c>
      <c r="I68" s="45" t="s">
        <v>439</v>
      </c>
      <c r="J6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_VM-1_2022</v>
      </c>
      <c r="K68" s="44">
        <v>278</v>
      </c>
      <c r="L68" s="78" t="s">
        <v>440</v>
      </c>
      <c r="M68" s="79" t="s">
        <v>441</v>
      </c>
      <c r="N68" s="101">
        <v>11956</v>
      </c>
      <c r="O68" s="101">
        <v>58756</v>
      </c>
      <c r="P68" s="115">
        <v>106956</v>
      </c>
      <c r="Q68" s="100">
        <v>150000</v>
      </c>
      <c r="R68" s="79" t="s">
        <v>442</v>
      </c>
      <c r="S68" s="79" t="s">
        <v>443</v>
      </c>
      <c r="T68" s="79" t="s">
        <v>444</v>
      </c>
      <c r="U68" s="62" t="s">
        <v>665</v>
      </c>
      <c r="V68" s="94" t="s">
        <v>127</v>
      </c>
      <c r="W68" s="94"/>
      <c r="X68" s="95"/>
      <c r="Y68" s="95"/>
      <c r="Z68" s="79"/>
      <c r="AA68" s="78" t="s">
        <v>143</v>
      </c>
      <c r="AB68" s="79" t="s">
        <v>445</v>
      </c>
      <c r="AC68" s="2"/>
      <c r="AD68" s="2"/>
      <c r="AE68" s="27"/>
      <c r="AF68" s="28"/>
      <c r="AG68" s="29"/>
      <c r="AH68" s="29"/>
      <c r="AI68" s="58" t="s">
        <v>307</v>
      </c>
      <c r="AJ68" s="58" t="s">
        <v>308</v>
      </c>
    </row>
    <row r="69" spans="1:36" customFormat="1" ht="101.5">
      <c r="A69" s="2" t="str">
        <f>'READ ME FIRST'!$D$12</f>
        <v>SCE</v>
      </c>
      <c r="B69" s="35">
        <f>'READ ME FIRST'!$D$15</f>
        <v>44593</v>
      </c>
      <c r="C69" s="31" t="s">
        <v>405</v>
      </c>
      <c r="D69" s="32" t="str">
        <f>IF(Table2[[#This Row],[WMPInitiativeCategory]]="", "",INDEX('Initiative mapping-DO NOT EDIT'!$H$3:$H$12, MATCH(Table2[[#This Row],[WMPInitiativeCategory]],'Initiative mapping-DO NOT EDIT'!$G$3:$G$12,0)))</f>
        <v>7.3.5</v>
      </c>
      <c r="E69" s="41" t="s">
        <v>437</v>
      </c>
      <c r="F69" s="30"/>
      <c r="G69" s="2">
        <v>16</v>
      </c>
      <c r="H69" s="46" t="s">
        <v>446</v>
      </c>
      <c r="I69" s="45" t="s">
        <v>447</v>
      </c>
      <c r="J6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_VM-4_2022</v>
      </c>
      <c r="K69" s="44">
        <v>280</v>
      </c>
      <c r="L69" s="95" t="s">
        <v>127</v>
      </c>
      <c r="M69" s="94" t="s">
        <v>127</v>
      </c>
      <c r="N69" s="94"/>
      <c r="O69" s="95"/>
      <c r="P69" s="88"/>
      <c r="Q69" s="79"/>
      <c r="R69" s="94"/>
      <c r="S69" s="94"/>
      <c r="T69" s="94"/>
      <c r="U69" s="118"/>
      <c r="V69" s="79" t="s">
        <v>448</v>
      </c>
      <c r="W69" s="79" t="s">
        <v>449</v>
      </c>
      <c r="X69" s="79" t="s">
        <v>450</v>
      </c>
      <c r="Y69" s="80" t="s">
        <v>451</v>
      </c>
      <c r="Z69" s="80" t="s">
        <v>666</v>
      </c>
      <c r="AA69" s="78" t="s">
        <v>143</v>
      </c>
      <c r="AB69" s="92"/>
      <c r="AC69" s="2"/>
      <c r="AD69" s="2"/>
      <c r="AE69" s="27"/>
      <c r="AF69" s="28"/>
      <c r="AG69" s="29"/>
      <c r="AH69" s="29"/>
      <c r="AI69" s="62" t="s">
        <v>307</v>
      </c>
      <c r="AJ69" s="58" t="s">
        <v>308</v>
      </c>
    </row>
    <row r="70" spans="1:36" customFormat="1" ht="43.5" hidden="1">
      <c r="A70" s="2" t="str">
        <f>'READ ME FIRST'!$D$12</f>
        <v>SCE</v>
      </c>
      <c r="B70" s="35">
        <f>'READ ME FIRST'!$D$15</f>
        <v>44593</v>
      </c>
      <c r="C70" s="31" t="s">
        <v>405</v>
      </c>
      <c r="D70" s="32" t="str">
        <f>IF(Table2[[#This Row],[WMPInitiativeCategory]]="", "",INDEX('Initiative mapping-DO NOT EDIT'!$H$3:$H$12, MATCH(Table2[[#This Row],[WMPInitiativeCategory]],'Initiative mapping-DO NOT EDIT'!$G$3:$G$12,0)))</f>
        <v>7.3.5</v>
      </c>
      <c r="E70" s="41" t="s">
        <v>452</v>
      </c>
      <c r="F70" s="30"/>
      <c r="G70" s="2">
        <v>17</v>
      </c>
      <c r="H70" s="46" t="s">
        <v>127</v>
      </c>
      <c r="I70" s="42" t="s">
        <v>127</v>
      </c>
      <c r="J7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inspections_N/A_2022</v>
      </c>
      <c r="K70" s="44">
        <v>281</v>
      </c>
      <c r="L70" s="95" t="s">
        <v>127</v>
      </c>
      <c r="M70" s="94" t="s">
        <v>127</v>
      </c>
      <c r="N70" s="94"/>
      <c r="O70" s="94"/>
      <c r="P70" s="80"/>
      <c r="Q70" s="79"/>
      <c r="R70" s="94"/>
      <c r="S70" s="94"/>
      <c r="T70" s="94"/>
      <c r="U70" s="58"/>
      <c r="V70" s="94" t="s">
        <v>127</v>
      </c>
      <c r="W70" s="94"/>
      <c r="X70" s="94"/>
      <c r="Y70" s="94"/>
      <c r="Z70" s="94"/>
      <c r="AA70" s="95"/>
      <c r="AB70" s="108"/>
      <c r="AC70" s="2"/>
      <c r="AD70" s="2"/>
      <c r="AE70" s="27"/>
      <c r="AF70" s="28"/>
      <c r="AG70" s="29"/>
      <c r="AH70" s="29"/>
      <c r="AI70" s="58"/>
      <c r="AJ70" s="58"/>
    </row>
    <row r="71" spans="1:36" customFormat="1" ht="43.5" hidden="1">
      <c r="A71" s="2" t="str">
        <f>'READ ME FIRST'!$D$12</f>
        <v>SCE</v>
      </c>
      <c r="B71" s="35">
        <f>'READ ME FIRST'!$D$15</f>
        <v>44593</v>
      </c>
      <c r="C71" s="31" t="s">
        <v>405</v>
      </c>
      <c r="D71" s="32" t="str">
        <f>IF(Table2[[#This Row],[WMPInitiativeCategory]]="", "",INDEX('Initiative mapping-DO NOT EDIT'!$H$3:$H$12, MATCH(Table2[[#This Row],[WMPInitiativeCategory]],'Initiative mapping-DO NOT EDIT'!$G$3:$G$12,0)))</f>
        <v>7.3.5</v>
      </c>
      <c r="E71" s="41" t="s">
        <v>453</v>
      </c>
      <c r="F71" s="30"/>
      <c r="G71" s="2">
        <v>18</v>
      </c>
      <c r="H71" s="46" t="s">
        <v>127</v>
      </c>
      <c r="I71" s="42" t="s">
        <v>127</v>
      </c>
      <c r="J7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vegetation management  _N/A_2022</v>
      </c>
      <c r="K71" s="44">
        <v>281</v>
      </c>
      <c r="L71" s="95" t="s">
        <v>127</v>
      </c>
      <c r="M71" s="94" t="s">
        <v>127</v>
      </c>
      <c r="N71" s="94"/>
      <c r="O71" s="94"/>
      <c r="P71" s="80"/>
      <c r="Q71" s="79"/>
      <c r="R71" s="94"/>
      <c r="S71" s="94"/>
      <c r="T71" s="94"/>
      <c r="U71" s="58"/>
      <c r="V71" s="94" t="s">
        <v>127</v>
      </c>
      <c r="W71" s="94"/>
      <c r="X71" s="94"/>
      <c r="Y71" s="94"/>
      <c r="Z71" s="94"/>
      <c r="AA71" s="95"/>
      <c r="AB71" s="108"/>
      <c r="AC71" s="2"/>
      <c r="AD71" s="2"/>
      <c r="AE71" s="27"/>
      <c r="AF71" s="28"/>
      <c r="AG71" s="29"/>
      <c r="AH71" s="29"/>
      <c r="AI71" s="58"/>
      <c r="AJ71" s="58"/>
    </row>
    <row r="72" spans="1:36" customFormat="1" ht="86.25" customHeight="1">
      <c r="A72" s="2" t="str">
        <f>'READ ME FIRST'!$D$12</f>
        <v>SCE</v>
      </c>
      <c r="B72" s="35">
        <f>'READ ME FIRST'!$D$15</f>
        <v>44593</v>
      </c>
      <c r="C72" s="31" t="s">
        <v>405</v>
      </c>
      <c r="D72" s="32" t="str">
        <f>IF(Table2[[#This Row],[WMPInitiativeCategory]]="", "",INDEX('Initiative mapping-DO NOT EDIT'!$H$3:$H$12, MATCH(Table2[[#This Row],[WMPInitiativeCategory]],'Initiative mapping-DO NOT EDIT'!$G$3:$G$12,0)))</f>
        <v>7.3.5</v>
      </c>
      <c r="E72" s="67" t="s">
        <v>454</v>
      </c>
      <c r="F72" s="64"/>
      <c r="G72" s="2">
        <v>19</v>
      </c>
      <c r="H72" s="66" t="s">
        <v>455</v>
      </c>
      <c r="I72" s="42" t="s">
        <v>456</v>
      </c>
      <c r="J7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inventory system _VM-6_2022</v>
      </c>
      <c r="K72" s="44">
        <v>282</v>
      </c>
      <c r="L72" s="95" t="s">
        <v>127</v>
      </c>
      <c r="M72" s="94" t="s">
        <v>127</v>
      </c>
      <c r="N72" s="94"/>
      <c r="O72" s="95"/>
      <c r="P72" s="88"/>
      <c r="Q72" s="79"/>
      <c r="R72" s="94"/>
      <c r="S72" s="95"/>
      <c r="T72" s="95"/>
      <c r="U72" s="42"/>
      <c r="V72" s="79" t="s">
        <v>457</v>
      </c>
      <c r="W72" s="79" t="s">
        <v>458</v>
      </c>
      <c r="X72" s="80" t="s">
        <v>459</v>
      </c>
      <c r="Y72" s="80" t="s">
        <v>460</v>
      </c>
      <c r="Z72" s="80" t="s">
        <v>667</v>
      </c>
      <c r="AA72" s="78" t="s">
        <v>180</v>
      </c>
      <c r="AB72" s="79" t="s">
        <v>679</v>
      </c>
      <c r="AC72" s="2"/>
      <c r="AD72" s="2"/>
      <c r="AE72" s="27"/>
      <c r="AF72" s="28"/>
      <c r="AG72" s="29"/>
      <c r="AH72" s="29"/>
      <c r="AI72" s="57" t="s">
        <v>144</v>
      </c>
      <c r="AJ72" s="58"/>
    </row>
    <row r="73" spans="1:36" customFormat="1" ht="58" hidden="1">
      <c r="A73" s="2" t="str">
        <f>'READ ME FIRST'!$D$12</f>
        <v>SCE</v>
      </c>
      <c r="B73" s="35">
        <f>'READ ME FIRST'!$D$15</f>
        <v>44593</v>
      </c>
      <c r="C73" s="31" t="s">
        <v>405</v>
      </c>
      <c r="D73" s="32" t="str">
        <f>IF(Table2[[#This Row],[WMPInitiativeCategory]]="", "",INDEX('Initiative mapping-DO NOT EDIT'!$H$3:$H$12, MATCH(Table2[[#This Row],[WMPInitiativeCategory]],'Initiative mapping-DO NOT EDIT'!$G$3:$G$12,0)))</f>
        <v>7.3.5</v>
      </c>
      <c r="E73" s="41" t="s">
        <v>461</v>
      </c>
      <c r="F73" s="30"/>
      <c r="G73" s="2">
        <v>20</v>
      </c>
      <c r="H73" s="42" t="s">
        <v>127</v>
      </c>
      <c r="I73" s="42" t="s">
        <v>127</v>
      </c>
      <c r="J7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management to achieve clearances around electric lines and equipment  _N/A_2022</v>
      </c>
      <c r="K73" s="44">
        <v>283</v>
      </c>
      <c r="L73" s="95" t="s">
        <v>127</v>
      </c>
      <c r="M73" s="94" t="s">
        <v>127</v>
      </c>
      <c r="N73" s="94"/>
      <c r="O73" s="94"/>
      <c r="P73" s="80"/>
      <c r="Q73" s="79"/>
      <c r="R73" s="94"/>
      <c r="S73" s="94"/>
      <c r="T73" s="94"/>
      <c r="U73" s="58"/>
      <c r="V73" s="94" t="s">
        <v>127</v>
      </c>
      <c r="W73" s="94"/>
      <c r="X73" s="94"/>
      <c r="Y73" s="94"/>
      <c r="Z73" s="94"/>
      <c r="AA73" s="95"/>
      <c r="AB73" s="108"/>
      <c r="AC73" s="2"/>
      <c r="AD73" s="2"/>
      <c r="AE73" s="27"/>
      <c r="AF73" s="28"/>
      <c r="AG73" s="29"/>
      <c r="AH73" s="29"/>
      <c r="AI73" s="58"/>
      <c r="AJ73" s="58"/>
    </row>
    <row r="74" spans="1:36" customFormat="1" ht="93" hidden="1" customHeight="1">
      <c r="A74" s="2" t="str">
        <f>'READ ME FIRST'!$D$12</f>
        <v>SCE</v>
      </c>
      <c r="B74" s="35">
        <f>'READ ME FIRST'!$D$15</f>
        <v>44593</v>
      </c>
      <c r="C74" s="31" t="s">
        <v>462</v>
      </c>
      <c r="D74" s="32" t="str">
        <f>IF(Table2[[#This Row],[WMPInitiativeCategory]]="", "",INDEX('Initiative mapping-DO NOT EDIT'!$H$3:$H$12, MATCH(Table2[[#This Row],[WMPInitiativeCategory]],'Initiative mapping-DO NOT EDIT'!$G$3:$G$12,0)))</f>
        <v>7.3.6</v>
      </c>
      <c r="E74" s="41" t="s">
        <v>463</v>
      </c>
      <c r="F74" s="30"/>
      <c r="G74" s="2">
        <v>1</v>
      </c>
      <c r="H74" s="42" t="s">
        <v>127</v>
      </c>
      <c r="I74" s="42" t="s">
        <v>127</v>
      </c>
      <c r="J7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Protocols_Automatic recloser operations  _N/A_2022</v>
      </c>
      <c r="K74" s="44">
        <v>287</v>
      </c>
      <c r="L74" s="78" t="s">
        <v>127</v>
      </c>
      <c r="M74" s="94" t="s">
        <v>127</v>
      </c>
      <c r="N74" s="94"/>
      <c r="O74" s="94"/>
      <c r="P74" s="80"/>
      <c r="Q74" s="79"/>
      <c r="R74" s="94"/>
      <c r="S74" s="94"/>
      <c r="T74" s="94"/>
      <c r="U74" s="58"/>
      <c r="V74" s="94" t="s">
        <v>127</v>
      </c>
      <c r="W74" s="94"/>
      <c r="X74" s="94"/>
      <c r="Y74" s="94"/>
      <c r="Z74" s="94"/>
      <c r="AA74" s="95"/>
      <c r="AB74" s="108"/>
      <c r="AC74" s="2"/>
      <c r="AD74" s="2"/>
      <c r="AE74" s="27"/>
      <c r="AF74" s="28"/>
      <c r="AG74" s="29"/>
      <c r="AH74" s="29"/>
      <c r="AI74" s="58"/>
      <c r="AJ74" s="58"/>
    </row>
    <row r="75" spans="1:36" customFormat="1" ht="63" hidden="1" customHeight="1">
      <c r="A75" s="2" t="str">
        <f>'READ ME FIRST'!$D$12</f>
        <v>SCE</v>
      </c>
      <c r="B75" s="35">
        <f>'READ ME FIRST'!$D$15</f>
        <v>44593</v>
      </c>
      <c r="C75" s="31" t="s">
        <v>462</v>
      </c>
      <c r="D75" s="32" t="str">
        <f>IF(Table2[[#This Row],[WMPInitiativeCategory]]="", "",INDEX('Initiative mapping-DO NOT EDIT'!$H$3:$H$12, MATCH(Table2[[#This Row],[WMPInitiativeCategory]],'Initiative mapping-DO NOT EDIT'!$G$3:$G$12,0)))</f>
        <v>7.3.6</v>
      </c>
      <c r="E75" s="41" t="s">
        <v>464</v>
      </c>
      <c r="F75" s="30"/>
      <c r="G75" s="2">
        <v>2</v>
      </c>
      <c r="H75" s="46" t="s">
        <v>127</v>
      </c>
      <c r="I75" s="42" t="s">
        <v>127</v>
      </c>
      <c r="J7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Protocols_Crew-accompanying ignition prevention and suppression resources and services _N/A_2022</v>
      </c>
      <c r="K75" s="44">
        <v>288</v>
      </c>
      <c r="L75" s="95" t="s">
        <v>127</v>
      </c>
      <c r="M75" s="94" t="s">
        <v>127</v>
      </c>
      <c r="N75" s="94"/>
      <c r="O75" s="94"/>
      <c r="P75" s="80"/>
      <c r="Q75" s="79"/>
      <c r="R75" s="94"/>
      <c r="S75" s="94"/>
      <c r="T75" s="94"/>
      <c r="U75" s="58"/>
      <c r="V75" s="94" t="s">
        <v>127</v>
      </c>
      <c r="W75" s="94"/>
      <c r="X75" s="94"/>
      <c r="Y75" s="94"/>
      <c r="Z75" s="94"/>
      <c r="AA75" s="95"/>
      <c r="AB75" s="108"/>
      <c r="AC75" s="2"/>
      <c r="AD75" s="2"/>
      <c r="AE75" s="27"/>
      <c r="AF75" s="28"/>
      <c r="AG75" s="29"/>
      <c r="AH75" s="29"/>
      <c r="AI75" s="58"/>
      <c r="AJ75" s="58"/>
    </row>
    <row r="76" spans="1:36" customFormat="1" ht="63" hidden="1" customHeight="1">
      <c r="A76" s="2" t="str">
        <f>'READ ME FIRST'!$D$12</f>
        <v>SCE</v>
      </c>
      <c r="B76" s="35">
        <f>'READ ME FIRST'!$D$15</f>
        <v>44593</v>
      </c>
      <c r="C76" s="31" t="s">
        <v>462</v>
      </c>
      <c r="D76" s="32" t="str">
        <f>IF(Table2[[#This Row],[WMPInitiativeCategory]]="", "",INDEX('Initiative mapping-DO NOT EDIT'!$H$3:$H$12, MATCH(Table2[[#This Row],[WMPInitiativeCategory]],'Initiative mapping-DO NOT EDIT'!$G$3:$G$12,0)))</f>
        <v>7.3.6</v>
      </c>
      <c r="E76" s="41" t="s">
        <v>465</v>
      </c>
      <c r="F76" s="30"/>
      <c r="G76" s="2">
        <v>3</v>
      </c>
      <c r="H76" s="46" t="s">
        <v>127</v>
      </c>
      <c r="I76" s="42" t="s">
        <v>127</v>
      </c>
      <c r="J7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Protocols_Personnel work procedures and training in conditions of elevated fire risk  _N/A_2022</v>
      </c>
      <c r="K76" s="44">
        <v>289</v>
      </c>
      <c r="L76" s="95" t="s">
        <v>127</v>
      </c>
      <c r="M76" s="94" t="s">
        <v>127</v>
      </c>
      <c r="N76" s="94"/>
      <c r="O76" s="94"/>
      <c r="P76" s="80"/>
      <c r="Q76" s="79"/>
      <c r="R76" s="94"/>
      <c r="S76" s="94"/>
      <c r="T76" s="94"/>
      <c r="U76" s="58"/>
      <c r="V76" s="94" t="s">
        <v>127</v>
      </c>
      <c r="W76" s="94"/>
      <c r="X76" s="94"/>
      <c r="Y76" s="94"/>
      <c r="Z76" s="94"/>
      <c r="AA76" s="95"/>
      <c r="AB76" s="108"/>
      <c r="AC76" s="2"/>
      <c r="AD76" s="2"/>
      <c r="AE76" s="27"/>
      <c r="AF76" s="28"/>
      <c r="AG76" s="29"/>
      <c r="AH76" s="29"/>
      <c r="AI76" s="58"/>
      <c r="AJ76" s="58"/>
    </row>
    <row r="77" spans="1:36" customFormat="1" ht="63" hidden="1" customHeight="1">
      <c r="A77" s="2" t="str">
        <f>'READ ME FIRST'!$D$12</f>
        <v>SCE</v>
      </c>
      <c r="B77" s="35">
        <f>'READ ME FIRST'!$D$15</f>
        <v>44593</v>
      </c>
      <c r="C77" s="31" t="s">
        <v>462</v>
      </c>
      <c r="D77" s="32" t="str">
        <f>IF(Table2[[#This Row],[WMPInitiativeCategory]]="", "",INDEX('Initiative mapping-DO NOT EDIT'!$H$3:$H$12, MATCH(Table2[[#This Row],[WMPInitiativeCategory]],'Initiative mapping-DO NOT EDIT'!$G$3:$G$12,0)))</f>
        <v>7.3.6</v>
      </c>
      <c r="E77" s="41" t="s">
        <v>466</v>
      </c>
      <c r="F77" s="30"/>
      <c r="G77" s="2">
        <v>4</v>
      </c>
      <c r="H77" s="46" t="s">
        <v>127</v>
      </c>
      <c r="I77" s="42" t="s">
        <v>127</v>
      </c>
      <c r="J7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Protocols_Protocols for PSPS re-energization _N/A_2022</v>
      </c>
      <c r="K77" s="44">
        <v>290</v>
      </c>
      <c r="L77" s="95" t="s">
        <v>127</v>
      </c>
      <c r="M77" s="94" t="s">
        <v>127</v>
      </c>
      <c r="N77" s="94"/>
      <c r="O77" s="94"/>
      <c r="P77" s="80"/>
      <c r="Q77" s="79"/>
      <c r="R77" s="94"/>
      <c r="S77" s="94"/>
      <c r="T77" s="94"/>
      <c r="U77" s="58"/>
      <c r="V77" s="94" t="s">
        <v>127</v>
      </c>
      <c r="W77" s="94"/>
      <c r="X77" s="94"/>
      <c r="Y77" s="94"/>
      <c r="Z77" s="94"/>
      <c r="AA77" s="95"/>
      <c r="AB77" s="108"/>
      <c r="AC77" s="2"/>
      <c r="AD77" s="2"/>
      <c r="AE77" s="27"/>
      <c r="AF77" s="28"/>
      <c r="AG77" s="29"/>
      <c r="AH77" s="29"/>
      <c r="AI77" s="58"/>
      <c r="AJ77" s="58"/>
    </row>
    <row r="78" spans="1:36" customFormat="1" ht="252" customHeight="1">
      <c r="A78" s="2" t="str">
        <f>'READ ME FIRST'!$D$12</f>
        <v>SCE</v>
      </c>
      <c r="B78" s="35">
        <f>'READ ME FIRST'!$D$15</f>
        <v>44593</v>
      </c>
      <c r="C78" s="31" t="s">
        <v>462</v>
      </c>
      <c r="D78" s="32" t="str">
        <f>IF(Table2[[#This Row],[WMPInitiativeCategory]]="", "",INDEX('Initiative mapping-DO NOT EDIT'!$H$3:$H$12, MATCH(Table2[[#This Row],[WMPInitiativeCategory]],'Initiative mapping-DO NOT EDIT'!$G$3:$G$12,0)))</f>
        <v>7.3.6</v>
      </c>
      <c r="E78" s="67" t="s">
        <v>467</v>
      </c>
      <c r="F78" s="64"/>
      <c r="G78" s="2">
        <v>5</v>
      </c>
      <c r="H78" s="66" t="s">
        <v>468</v>
      </c>
      <c r="I78" s="45" t="s">
        <v>469</v>
      </c>
      <c r="J7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_PSPS-2_2022</v>
      </c>
      <c r="K78" s="44">
        <v>294</v>
      </c>
      <c r="L78" s="95" t="s">
        <v>127</v>
      </c>
      <c r="M78" s="94" t="s">
        <v>127</v>
      </c>
      <c r="N78" s="94"/>
      <c r="O78" s="95"/>
      <c r="P78" s="88"/>
      <c r="Q78" s="79"/>
      <c r="R78" s="94"/>
      <c r="S78" s="95"/>
      <c r="T78" s="95"/>
      <c r="U78" s="46"/>
      <c r="V78" s="79" t="s">
        <v>470</v>
      </c>
      <c r="W78" s="79" t="s">
        <v>471</v>
      </c>
      <c r="X78" s="80" t="s">
        <v>472</v>
      </c>
      <c r="Y78" s="80" t="s">
        <v>473</v>
      </c>
      <c r="Z78" s="80" t="s">
        <v>668</v>
      </c>
      <c r="AA78" s="78" t="s">
        <v>180</v>
      </c>
      <c r="AB78" s="79" t="s">
        <v>680</v>
      </c>
      <c r="AC78" s="2"/>
      <c r="AD78" s="2"/>
      <c r="AE78" s="27"/>
      <c r="AF78" s="28"/>
      <c r="AG78" s="29"/>
      <c r="AH78" s="29"/>
      <c r="AI78" s="62" t="s">
        <v>307</v>
      </c>
      <c r="AJ78" s="58" t="s">
        <v>308</v>
      </c>
    </row>
    <row r="79" spans="1:36" customFormat="1" ht="57.65" hidden="1" customHeight="1">
      <c r="A79" s="2" t="str">
        <f>'READ ME FIRST'!$D$12</f>
        <v>SCE</v>
      </c>
      <c r="B79" s="35">
        <f>'READ ME FIRST'!$D$15</f>
        <v>44593</v>
      </c>
      <c r="C79" s="31" t="s">
        <v>462</v>
      </c>
      <c r="D79" s="32" t="str">
        <f>IF(Table2[[#This Row],[WMPInitiativeCategory]]="", "",INDEX('Initiative mapping-DO NOT EDIT'!$H$3:$H$12, MATCH(Table2[[#This Row],[WMPInitiativeCategory]],'Initiative mapping-DO NOT EDIT'!$G$3:$G$12,0)))</f>
        <v>7.3.6</v>
      </c>
      <c r="E79" s="41" t="s">
        <v>474</v>
      </c>
      <c r="F79" s="30"/>
      <c r="G79" s="2">
        <v>6</v>
      </c>
      <c r="H79" s="46" t="s">
        <v>127</v>
      </c>
      <c r="I79" s="45" t="s">
        <v>127</v>
      </c>
      <c r="J7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Protocols_Stationed and on-call ignition prevention and suppression resources and services _N/A_2022</v>
      </c>
      <c r="K79" s="44">
        <v>302</v>
      </c>
      <c r="L79" s="77" t="s">
        <v>127</v>
      </c>
      <c r="M79" s="94" t="s">
        <v>127</v>
      </c>
      <c r="N79" s="94"/>
      <c r="O79" s="97"/>
      <c r="P79" s="89"/>
      <c r="Q79" s="79"/>
      <c r="R79" s="97"/>
      <c r="S79" s="97"/>
      <c r="T79" s="97"/>
      <c r="U79" s="59"/>
      <c r="V79" s="97" t="s">
        <v>127</v>
      </c>
      <c r="W79" s="97"/>
      <c r="X79" s="97"/>
      <c r="Y79" s="97"/>
      <c r="Z79" s="97"/>
      <c r="AA79" s="95"/>
      <c r="AB79" s="108"/>
      <c r="AC79" s="2"/>
      <c r="AD79" s="2"/>
      <c r="AE79" s="27"/>
      <c r="AF79" s="28"/>
      <c r="AG79" s="29"/>
      <c r="AH79" s="29"/>
      <c r="AI79" s="59"/>
      <c r="AJ79" s="59"/>
    </row>
    <row r="80" spans="1:36" customFormat="1" ht="169.5" customHeight="1">
      <c r="A80" s="2" t="str">
        <f>'READ ME FIRST'!$D$12</f>
        <v>SCE</v>
      </c>
      <c r="B80" s="35">
        <f>'READ ME FIRST'!$D$15</f>
        <v>44593</v>
      </c>
      <c r="C80" s="31" t="s">
        <v>475</v>
      </c>
      <c r="D80" s="32" t="str">
        <f>IF(Table2[[#This Row],[WMPInitiativeCategory]]="", "",INDEX('Initiative mapping-DO NOT EDIT'!$H$3:$H$12, MATCH(Table2[[#This Row],[WMPInitiativeCategory]],'Initiative mapping-DO NOT EDIT'!$G$3:$G$12,0)))</f>
        <v>7.3.7</v>
      </c>
      <c r="E80" s="41" t="s">
        <v>476</v>
      </c>
      <c r="F80" s="30"/>
      <c r="G80" s="2">
        <v>1</v>
      </c>
      <c r="H80" s="46" t="s">
        <v>477</v>
      </c>
      <c r="I80" s="45" t="s">
        <v>478</v>
      </c>
      <c r="J8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Governance_Centralized repository for data _DG-1_2022</v>
      </c>
      <c r="K80" s="44">
        <v>303</v>
      </c>
      <c r="L80" s="77" t="s">
        <v>127</v>
      </c>
      <c r="M80" s="97" t="s">
        <v>127</v>
      </c>
      <c r="N80" s="94"/>
      <c r="O80" s="77"/>
      <c r="P80" s="102"/>
      <c r="Q80" s="79"/>
      <c r="R80" s="97"/>
      <c r="S80" s="77"/>
      <c r="T80" s="77"/>
      <c r="U80" s="45"/>
      <c r="V80" s="79" t="s">
        <v>479</v>
      </c>
      <c r="W80" s="79" t="s">
        <v>480</v>
      </c>
      <c r="X80" s="89" t="s">
        <v>481</v>
      </c>
      <c r="Y80" s="89" t="s">
        <v>482</v>
      </c>
      <c r="Z80" s="89" t="s">
        <v>669</v>
      </c>
      <c r="AA80" s="102" t="s">
        <v>143</v>
      </c>
      <c r="AB80" s="79"/>
      <c r="AC80" s="2"/>
      <c r="AD80" s="2"/>
      <c r="AE80" s="27"/>
      <c r="AF80" s="28"/>
      <c r="AG80" s="29"/>
      <c r="AH80" s="29"/>
      <c r="AI80" s="57" t="s">
        <v>144</v>
      </c>
      <c r="AJ80" s="59"/>
    </row>
    <row r="81" spans="1:36" customFormat="1" ht="43.4" hidden="1" customHeight="1">
      <c r="A81" s="2" t="str">
        <f>'READ ME FIRST'!$D$12</f>
        <v>SCE</v>
      </c>
      <c r="B81" s="35">
        <f>'READ ME FIRST'!$D$15</f>
        <v>44593</v>
      </c>
      <c r="C81" s="31" t="s">
        <v>475</v>
      </c>
      <c r="D81" s="32" t="str">
        <f>IF(Table2[[#This Row],[WMPInitiativeCategory]]="", "",INDEX('Initiative mapping-DO NOT EDIT'!$H$3:$H$12, MATCH(Table2[[#This Row],[WMPInitiativeCategory]],'Initiative mapping-DO NOT EDIT'!$G$3:$G$12,0)))</f>
        <v>7.3.7</v>
      </c>
      <c r="E81" s="41" t="s">
        <v>483</v>
      </c>
      <c r="F81" s="30"/>
      <c r="G81" s="2">
        <v>2</v>
      </c>
      <c r="H81" s="46" t="s">
        <v>127</v>
      </c>
      <c r="I81" s="45" t="s">
        <v>127</v>
      </c>
      <c r="J8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Governance_Collaborative research on utility ignition and/or wildfire _N/A_2022</v>
      </c>
      <c r="K81" s="44">
        <v>307</v>
      </c>
      <c r="L81" s="77" t="s">
        <v>127</v>
      </c>
      <c r="M81" s="94" t="s">
        <v>127</v>
      </c>
      <c r="N81" s="94"/>
      <c r="O81" s="97"/>
      <c r="P81" s="89"/>
      <c r="Q81" s="79"/>
      <c r="R81" s="97"/>
      <c r="S81" s="97"/>
      <c r="T81" s="97"/>
      <c r="U81" s="59"/>
      <c r="V81" s="97" t="s">
        <v>127</v>
      </c>
      <c r="W81" s="97"/>
      <c r="X81" s="97"/>
      <c r="Y81" s="97"/>
      <c r="Z81" s="97"/>
      <c r="AA81" s="95"/>
      <c r="AB81" s="108"/>
      <c r="AC81" s="2"/>
      <c r="AD81" s="2"/>
      <c r="AE81" s="27"/>
      <c r="AF81" s="28"/>
      <c r="AG81" s="29"/>
      <c r="AH81" s="29"/>
      <c r="AI81" s="59"/>
      <c r="AJ81" s="59"/>
    </row>
    <row r="82" spans="1:36" customFormat="1" ht="43.4" hidden="1" customHeight="1">
      <c r="A82" s="2" t="str">
        <f>'READ ME FIRST'!$D$12</f>
        <v>SCE</v>
      </c>
      <c r="B82" s="35">
        <f>'READ ME FIRST'!$D$15</f>
        <v>44593</v>
      </c>
      <c r="C82" s="31" t="s">
        <v>475</v>
      </c>
      <c r="D82" s="32" t="str">
        <f>IF(Table2[[#This Row],[WMPInitiativeCategory]]="", "",INDEX('Initiative mapping-DO NOT EDIT'!$H$3:$H$12, MATCH(Table2[[#This Row],[WMPInitiativeCategory]],'Initiative mapping-DO NOT EDIT'!$G$3:$G$12,0)))</f>
        <v>7.3.7</v>
      </c>
      <c r="E82" s="41" t="s">
        <v>484</v>
      </c>
      <c r="F82" s="30"/>
      <c r="G82" s="2">
        <v>3</v>
      </c>
      <c r="H82" s="46" t="s">
        <v>127</v>
      </c>
      <c r="I82" s="45" t="s">
        <v>127</v>
      </c>
      <c r="J8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Governance_Documentation and disclosure of wildfire-related data and algorithms _N/A_2022</v>
      </c>
      <c r="K82" s="44">
        <v>308</v>
      </c>
      <c r="L82" s="77" t="s">
        <v>127</v>
      </c>
      <c r="M82" s="94" t="s">
        <v>127</v>
      </c>
      <c r="N82" s="94"/>
      <c r="O82" s="97"/>
      <c r="P82" s="89"/>
      <c r="Q82" s="79"/>
      <c r="R82" s="97"/>
      <c r="S82" s="97"/>
      <c r="T82" s="97"/>
      <c r="U82" s="59"/>
      <c r="V82" s="97" t="s">
        <v>127</v>
      </c>
      <c r="W82" s="97"/>
      <c r="X82" s="97"/>
      <c r="Y82" s="97"/>
      <c r="Z82" s="97"/>
      <c r="AA82" s="95"/>
      <c r="AB82" s="108"/>
      <c r="AC82" s="2"/>
      <c r="AD82" s="2"/>
      <c r="AE82" s="27"/>
      <c r="AF82" s="28"/>
      <c r="AG82" s="29"/>
      <c r="AH82" s="29"/>
      <c r="AI82" s="59"/>
      <c r="AJ82" s="59"/>
    </row>
    <row r="83" spans="1:36" customFormat="1" ht="29" hidden="1">
      <c r="A83" s="2" t="str">
        <f>'READ ME FIRST'!$D$12</f>
        <v>SCE</v>
      </c>
      <c r="B83" s="35">
        <f>'READ ME FIRST'!$D$15</f>
        <v>44593</v>
      </c>
      <c r="C83" s="31" t="s">
        <v>475</v>
      </c>
      <c r="D83" s="32" t="str">
        <f>IF(Table2[[#This Row],[WMPInitiativeCategory]]="", "",INDEX('Initiative mapping-DO NOT EDIT'!$H$3:$H$12, MATCH(Table2[[#This Row],[WMPInitiativeCategory]],'Initiative mapping-DO NOT EDIT'!$G$3:$G$12,0)))</f>
        <v>7.3.7</v>
      </c>
      <c r="E83" s="41" t="s">
        <v>485</v>
      </c>
      <c r="F83" s="30"/>
      <c r="G83" s="2">
        <v>4</v>
      </c>
      <c r="H83" s="46" t="s">
        <v>127</v>
      </c>
      <c r="I83" s="45" t="s">
        <v>127</v>
      </c>
      <c r="J8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Governance_Tracking and analysis of risk event data_N/A_2022</v>
      </c>
      <c r="K83" s="44">
        <v>309</v>
      </c>
      <c r="L83" s="77" t="s">
        <v>127</v>
      </c>
      <c r="M83" s="94" t="s">
        <v>127</v>
      </c>
      <c r="N83" s="94"/>
      <c r="O83" s="97"/>
      <c r="P83" s="89"/>
      <c r="Q83" s="79"/>
      <c r="R83" s="97"/>
      <c r="S83" s="97"/>
      <c r="T83" s="97"/>
      <c r="U83" s="59"/>
      <c r="V83" s="97" t="s">
        <v>127</v>
      </c>
      <c r="W83" s="97"/>
      <c r="X83" s="97"/>
      <c r="Y83" s="97"/>
      <c r="Z83" s="97"/>
      <c r="AA83" s="95"/>
      <c r="AB83" s="108"/>
      <c r="AC83" s="2"/>
      <c r="AD83" s="2"/>
      <c r="AE83" s="27"/>
      <c r="AF83" s="28"/>
      <c r="AG83" s="29"/>
      <c r="AH83" s="29"/>
      <c r="AI83" s="59"/>
      <c r="AJ83" s="59"/>
    </row>
    <row r="84" spans="1:36" customFormat="1" ht="58" hidden="1">
      <c r="A84" s="2" t="str">
        <f>'READ ME FIRST'!$D$12</f>
        <v>SCE</v>
      </c>
      <c r="B84" s="35">
        <f>'READ ME FIRST'!$D$15</f>
        <v>44593</v>
      </c>
      <c r="C84" s="31" t="s">
        <v>486</v>
      </c>
      <c r="D84" s="32" t="s">
        <v>487</v>
      </c>
      <c r="E84" s="41" t="s">
        <v>488</v>
      </c>
      <c r="F84" s="30"/>
      <c r="G84" s="2">
        <v>1</v>
      </c>
      <c r="H84" s="46" t="s">
        <v>127</v>
      </c>
      <c r="I84" s="45" t="s">
        <v>127</v>
      </c>
      <c r="J8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Methodology_Allocation methodology development and application _N/A_2022</v>
      </c>
      <c r="K84" s="44">
        <v>311</v>
      </c>
      <c r="L84" s="77" t="s">
        <v>127</v>
      </c>
      <c r="M84" s="94" t="s">
        <v>127</v>
      </c>
      <c r="N84" s="94"/>
      <c r="O84" s="97"/>
      <c r="P84" s="89"/>
      <c r="Q84" s="79"/>
      <c r="R84" s="97"/>
      <c r="S84" s="97"/>
      <c r="T84" s="97"/>
      <c r="U84" s="59"/>
      <c r="V84" s="97" t="s">
        <v>127</v>
      </c>
      <c r="W84" s="97"/>
      <c r="X84" s="97"/>
      <c r="Y84" s="97"/>
      <c r="Z84" s="97"/>
      <c r="AA84" s="95"/>
      <c r="AB84" s="108"/>
      <c r="AC84" s="2"/>
      <c r="AD84" s="2"/>
      <c r="AE84" s="27"/>
      <c r="AF84" s="28"/>
      <c r="AG84" s="29"/>
      <c r="AH84" s="29"/>
      <c r="AI84" s="59"/>
      <c r="AJ84" s="59"/>
    </row>
    <row r="85" spans="1:36" customFormat="1" ht="43.5" hidden="1">
      <c r="A85" s="2" t="str">
        <f>'READ ME FIRST'!$D$12</f>
        <v>SCE</v>
      </c>
      <c r="B85" s="35">
        <f>'READ ME FIRST'!$D$15</f>
        <v>44593</v>
      </c>
      <c r="C85" s="31" t="s">
        <v>486</v>
      </c>
      <c r="D85" s="32" t="s">
        <v>487</v>
      </c>
      <c r="E85" s="41" t="s">
        <v>489</v>
      </c>
      <c r="F85" s="30"/>
      <c r="G85" s="2">
        <v>2</v>
      </c>
      <c r="H85" s="46" t="s">
        <v>127</v>
      </c>
      <c r="I85" s="45" t="s">
        <v>127</v>
      </c>
      <c r="J8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reduction scenario development and analysis _N/A_2022</v>
      </c>
      <c r="K85" s="44">
        <v>312</v>
      </c>
      <c r="L85" s="77" t="s">
        <v>127</v>
      </c>
      <c r="M85" s="94" t="s">
        <v>127</v>
      </c>
      <c r="N85" s="94"/>
      <c r="O85" s="97"/>
      <c r="P85" s="89"/>
      <c r="Q85" s="79"/>
      <c r="R85" s="97"/>
      <c r="S85" s="97"/>
      <c r="T85" s="97"/>
      <c r="U85" s="59"/>
      <c r="V85" s="97" t="s">
        <v>127</v>
      </c>
      <c r="W85" s="97"/>
      <c r="X85" s="97"/>
      <c r="Y85" s="97"/>
      <c r="Z85" s="97"/>
      <c r="AA85" s="95"/>
      <c r="AB85" s="108"/>
      <c r="AC85" s="2"/>
      <c r="AD85" s="2"/>
      <c r="AE85" s="27"/>
      <c r="AF85" s="28"/>
      <c r="AG85" s="29"/>
      <c r="AH85" s="29"/>
      <c r="AI85" s="59"/>
      <c r="AJ85" s="59"/>
    </row>
    <row r="86" spans="1:36" customFormat="1" ht="43.5" hidden="1">
      <c r="A86" s="2" t="str">
        <f>'READ ME FIRST'!$D$12</f>
        <v>SCE</v>
      </c>
      <c r="B86" s="35">
        <f>'READ ME FIRST'!$D$15</f>
        <v>44593</v>
      </c>
      <c r="C86" s="31" t="s">
        <v>486</v>
      </c>
      <c r="D86" s="32" t="s">
        <v>487</v>
      </c>
      <c r="E86" s="41" t="s">
        <v>490</v>
      </c>
      <c r="F86" s="30"/>
      <c r="G86" s="2">
        <v>3</v>
      </c>
      <c r="H86" s="46" t="s">
        <v>127</v>
      </c>
      <c r="I86" s="45" t="s">
        <v>127</v>
      </c>
      <c r="J8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SCE_Resource Allocation Methodology_Risk spend efficiency analysis_N/A_2022</v>
      </c>
      <c r="K86" s="44">
        <v>312</v>
      </c>
      <c r="L86" s="77" t="s">
        <v>127</v>
      </c>
      <c r="M86" s="94" t="s">
        <v>127</v>
      </c>
      <c r="N86" s="94"/>
      <c r="O86" s="97"/>
      <c r="P86" s="89"/>
      <c r="Q86" s="79"/>
      <c r="R86" s="97"/>
      <c r="S86" s="97"/>
      <c r="T86" s="97"/>
      <c r="U86" s="59"/>
      <c r="V86" s="97" t="s">
        <v>127</v>
      </c>
      <c r="W86" s="97"/>
      <c r="X86" s="97"/>
      <c r="Y86" s="97"/>
      <c r="Z86" s="97"/>
      <c r="AA86" s="95"/>
      <c r="AB86" s="108"/>
      <c r="AC86" s="2"/>
      <c r="AD86" s="2"/>
      <c r="AE86" s="27"/>
      <c r="AF86" s="28"/>
      <c r="AG86" s="29"/>
      <c r="AH86" s="29"/>
      <c r="AI86" s="59"/>
      <c r="AJ86" s="59"/>
    </row>
    <row r="87" spans="1:36" customFormat="1" ht="246.5">
      <c r="A87" s="2" t="str">
        <f>'READ ME FIRST'!$D$12</f>
        <v>SCE</v>
      </c>
      <c r="B87" s="35">
        <f>'READ ME FIRST'!$D$15</f>
        <v>44593</v>
      </c>
      <c r="C87" s="31" t="s">
        <v>491</v>
      </c>
      <c r="D87" s="32" t="str">
        <f>IF(Table2[[#This Row],[WMPInitiativeCategory]]="", "",INDEX('Initiative mapping-DO NOT EDIT'!$H$3:$H$12, MATCH(Table2[[#This Row],[WMPInitiativeCategory]],'Initiative mapping-DO NOT EDIT'!$G$3:$G$12,0)))</f>
        <v>7.3.9</v>
      </c>
      <c r="E87" s="41" t="s">
        <v>492</v>
      </c>
      <c r="F87" s="30"/>
      <c r="G87" s="2">
        <v>1</v>
      </c>
      <c r="H87" s="46" t="s">
        <v>493</v>
      </c>
      <c r="I87" s="45" t="s">
        <v>494</v>
      </c>
      <c r="J8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Preparedness_Adequate and trained workforce for service restoration _DEP-2_2022</v>
      </c>
      <c r="K87" s="45" t="s">
        <v>495</v>
      </c>
      <c r="L87" s="78" t="s">
        <v>496</v>
      </c>
      <c r="M87" s="79" t="s">
        <v>497</v>
      </c>
      <c r="N87" s="89" t="s">
        <v>498</v>
      </c>
      <c r="O87" s="89" t="s">
        <v>499</v>
      </c>
      <c r="P87" s="89" t="s">
        <v>500</v>
      </c>
      <c r="Q87" s="79" t="s">
        <v>501</v>
      </c>
      <c r="R87" s="89" t="s">
        <v>502</v>
      </c>
      <c r="S87" s="89" t="s">
        <v>503</v>
      </c>
      <c r="T87" s="89" t="s">
        <v>504</v>
      </c>
      <c r="U87" s="89" t="s">
        <v>670</v>
      </c>
      <c r="V87" s="89" t="s">
        <v>505</v>
      </c>
      <c r="W87" s="89" t="s">
        <v>506</v>
      </c>
      <c r="X87" s="89" t="s">
        <v>507</v>
      </c>
      <c r="Y87" s="89" t="s">
        <v>507</v>
      </c>
      <c r="Z87" s="89" t="s">
        <v>670</v>
      </c>
      <c r="AA87" s="102" t="s">
        <v>143</v>
      </c>
      <c r="AB87" s="79"/>
      <c r="AC87" s="2"/>
      <c r="AD87" s="2"/>
      <c r="AE87" s="27"/>
      <c r="AF87" s="28"/>
      <c r="AG87" s="29"/>
      <c r="AH87" s="29"/>
      <c r="AI87" s="57" t="s">
        <v>144</v>
      </c>
      <c r="AJ87" s="59"/>
    </row>
    <row r="88" spans="1:36" customFormat="1" ht="58" hidden="1">
      <c r="A88" s="2" t="str">
        <f>'READ ME FIRST'!$D$12</f>
        <v>SCE</v>
      </c>
      <c r="B88" s="35">
        <f>'READ ME FIRST'!$D$15</f>
        <v>44593</v>
      </c>
      <c r="C88" s="31" t="s">
        <v>491</v>
      </c>
      <c r="D88" s="32" t="str">
        <f>IF(Table2[[#This Row],[WMPInitiativeCategory]]="", "",INDEX('Initiative mapping-DO NOT EDIT'!$H$3:$H$12, MATCH(Table2[[#This Row],[WMPInitiativeCategory]],'Initiative mapping-DO NOT EDIT'!$G$3:$G$12,0)))</f>
        <v>7.3.9</v>
      </c>
      <c r="E88" s="41" t="s">
        <v>508</v>
      </c>
      <c r="F88" s="30"/>
      <c r="G88" s="2">
        <v>2</v>
      </c>
      <c r="H88" s="46" t="s">
        <v>127</v>
      </c>
      <c r="I88" s="46" t="s">
        <v>127</v>
      </c>
      <c r="J8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outreach, public awareness, and communications efforts _N/A_2022</v>
      </c>
      <c r="K88" s="44">
        <v>316</v>
      </c>
      <c r="L88" s="78" t="s">
        <v>127</v>
      </c>
      <c r="M88" s="94" t="s">
        <v>127</v>
      </c>
      <c r="N88" s="79"/>
      <c r="O88" s="79"/>
      <c r="P88" s="79"/>
      <c r="Q88" s="79"/>
      <c r="R88" s="79"/>
      <c r="S88" s="79"/>
      <c r="T88" s="79"/>
      <c r="U88" s="57"/>
      <c r="V88" s="79" t="s">
        <v>127</v>
      </c>
      <c r="W88" s="79"/>
      <c r="X88" s="79"/>
      <c r="Y88" s="79"/>
      <c r="Z88" s="79"/>
      <c r="AA88" s="95"/>
      <c r="AB88" s="108"/>
      <c r="AC88" s="2"/>
      <c r="AD88" s="2"/>
      <c r="AE88" s="27"/>
      <c r="AF88" s="28"/>
      <c r="AG88" s="29"/>
      <c r="AH88" s="29"/>
      <c r="AI88" s="57"/>
      <c r="AJ88" s="57"/>
    </row>
    <row r="89" spans="1:36" customFormat="1" ht="43.5" hidden="1">
      <c r="A89" s="2" t="str">
        <f>'READ ME FIRST'!$D$12</f>
        <v>SCE</v>
      </c>
      <c r="B89" s="35">
        <f>'READ ME FIRST'!$D$15</f>
        <v>44593</v>
      </c>
      <c r="C89" s="31" t="s">
        <v>491</v>
      </c>
      <c r="D89" s="32" t="str">
        <f>IF(Table2[[#This Row],[WMPInitiativeCategory]]="", "",INDEX('Initiative mapping-DO NOT EDIT'!$H$3:$H$12, MATCH(Table2[[#This Row],[WMPInitiativeCategory]],'Initiative mapping-DO NOT EDIT'!$G$3:$G$12,0)))</f>
        <v>7.3.9</v>
      </c>
      <c r="E89" s="41" t="s">
        <v>509</v>
      </c>
      <c r="F89" s="30"/>
      <c r="G89" s="2">
        <v>3</v>
      </c>
      <c r="H89" s="46" t="s">
        <v>127</v>
      </c>
      <c r="I89" s="45" t="s">
        <v>127</v>
      </c>
      <c r="J8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Preparedness_Customer support in emergencies_N/A_2022</v>
      </c>
      <c r="K89" s="44">
        <v>316</v>
      </c>
      <c r="L89" s="77" t="s">
        <v>127</v>
      </c>
      <c r="M89" s="94" t="s">
        <v>127</v>
      </c>
      <c r="N89" s="79"/>
      <c r="O89" s="79"/>
      <c r="P89" s="79"/>
      <c r="Q89" s="79"/>
      <c r="R89" s="79"/>
      <c r="S89" s="79"/>
      <c r="T89" s="79"/>
      <c r="U89" s="57"/>
      <c r="V89" s="79" t="s">
        <v>127</v>
      </c>
      <c r="W89" s="79"/>
      <c r="X89" s="79"/>
      <c r="Y89" s="79"/>
      <c r="Z89" s="79"/>
      <c r="AA89" s="95"/>
      <c r="AB89" s="108"/>
      <c r="AC89" s="2"/>
      <c r="AD89" s="2"/>
      <c r="AE89" s="27"/>
      <c r="AF89" s="43"/>
      <c r="AG89" s="29"/>
      <c r="AH89" s="29"/>
      <c r="AI89" s="57"/>
      <c r="AJ89" s="57"/>
    </row>
    <row r="90" spans="1:36" customFormat="1" ht="58" hidden="1">
      <c r="A90" s="2" t="str">
        <f>'READ ME FIRST'!$D$12</f>
        <v>SCE</v>
      </c>
      <c r="B90" s="35">
        <f>'READ ME FIRST'!$D$15</f>
        <v>44593</v>
      </c>
      <c r="C90" s="31" t="s">
        <v>491</v>
      </c>
      <c r="D90" s="32" t="str">
        <f>IF(Table2[[#This Row],[WMPInitiativeCategory]]="", "",INDEX('Initiative mapping-DO NOT EDIT'!$H$3:$H$12, MATCH(Table2[[#This Row],[WMPInitiativeCategory]],'Initiative mapping-DO NOT EDIT'!$G$3:$G$12,0)))</f>
        <v>7.3.9</v>
      </c>
      <c r="E90" s="41" t="s">
        <v>510</v>
      </c>
      <c r="F90" s="30"/>
      <c r="G90" s="2">
        <v>4</v>
      </c>
      <c r="H90" s="46" t="s">
        <v>127</v>
      </c>
      <c r="I90" s="46" t="s">
        <v>127</v>
      </c>
      <c r="J9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Preparedness_Disaster and emergency preparedness plan_N/A_2022</v>
      </c>
      <c r="K90" s="44">
        <v>318</v>
      </c>
      <c r="L90" s="77" t="s">
        <v>127</v>
      </c>
      <c r="M90" s="94" t="s">
        <v>127</v>
      </c>
      <c r="N90" s="79"/>
      <c r="O90" s="79"/>
      <c r="P90" s="79"/>
      <c r="Q90" s="79"/>
      <c r="R90" s="79"/>
      <c r="S90" s="79"/>
      <c r="T90" s="79"/>
      <c r="U90" s="57"/>
      <c r="V90" s="79" t="s">
        <v>127</v>
      </c>
      <c r="W90" s="79"/>
      <c r="X90" s="79"/>
      <c r="Y90" s="79"/>
      <c r="Z90" s="79"/>
      <c r="AA90" s="95"/>
      <c r="AB90" s="108"/>
      <c r="AC90" s="2"/>
      <c r="AD90" s="2"/>
      <c r="AE90" s="27"/>
      <c r="AF90" s="43"/>
      <c r="AG90" s="29"/>
      <c r="AH90" s="29"/>
      <c r="AI90" s="57"/>
      <c r="AJ90" s="57"/>
    </row>
    <row r="91" spans="1:36" customFormat="1" ht="58" hidden="1">
      <c r="A91" s="2" t="str">
        <f>'READ ME FIRST'!$D$12</f>
        <v>SCE</v>
      </c>
      <c r="B91" s="35">
        <f>'READ ME FIRST'!$D$15</f>
        <v>44593</v>
      </c>
      <c r="C91" s="31" t="s">
        <v>491</v>
      </c>
      <c r="D91" s="32" t="str">
        <f>IF(Table2[[#This Row],[WMPInitiativeCategory]]="", "",INDEX('Initiative mapping-DO NOT EDIT'!$H$3:$H$12, MATCH(Table2[[#This Row],[WMPInitiativeCategory]],'Initiative mapping-DO NOT EDIT'!$G$3:$G$12,0)))</f>
        <v>7.3.9</v>
      </c>
      <c r="E91" s="41" t="s">
        <v>511</v>
      </c>
      <c r="F91" s="30"/>
      <c r="G91" s="2">
        <v>5</v>
      </c>
      <c r="H91" s="46" t="s">
        <v>127</v>
      </c>
      <c r="I91" s="46" t="s">
        <v>127</v>
      </c>
      <c r="J9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Preparedness_Preparedness and planning for service restoration_N/A_2022</v>
      </c>
      <c r="K91" s="44">
        <v>320</v>
      </c>
      <c r="L91" s="77" t="s">
        <v>127</v>
      </c>
      <c r="M91" s="94" t="s">
        <v>127</v>
      </c>
      <c r="N91" s="79"/>
      <c r="O91" s="79"/>
      <c r="P91" s="79"/>
      <c r="Q91" s="79"/>
      <c r="R91" s="79"/>
      <c r="S91" s="79"/>
      <c r="T91" s="79"/>
      <c r="U91" s="57"/>
      <c r="V91" s="79" t="s">
        <v>127</v>
      </c>
      <c r="W91" s="79"/>
      <c r="X91" s="79"/>
      <c r="Y91" s="79"/>
      <c r="Z91" s="79"/>
      <c r="AA91" s="95"/>
      <c r="AB91" s="108"/>
      <c r="AC91" s="2"/>
      <c r="AD91" s="2"/>
      <c r="AE91" s="27"/>
      <c r="AF91" s="43"/>
      <c r="AG91" s="29"/>
      <c r="AH91" s="29"/>
      <c r="AI91" s="57"/>
      <c r="AJ91" s="57"/>
    </row>
    <row r="92" spans="1:36" customFormat="1" ht="43.5" hidden="1">
      <c r="A92" s="2" t="str">
        <f>'READ ME FIRST'!$D$12</f>
        <v>SCE</v>
      </c>
      <c r="B92" s="35">
        <f>'READ ME FIRST'!$D$15</f>
        <v>44593</v>
      </c>
      <c r="C92" s="31" t="s">
        <v>491</v>
      </c>
      <c r="D92" s="32" t="str">
        <f>IF(Table2[[#This Row],[WMPInitiativeCategory]]="", "",INDEX('Initiative mapping-DO NOT EDIT'!$H$3:$H$12, MATCH(Table2[[#This Row],[WMPInitiativeCategory]],'Initiative mapping-DO NOT EDIT'!$G$3:$G$12,0)))</f>
        <v>7.3.9</v>
      </c>
      <c r="E92" s="41" t="s">
        <v>512</v>
      </c>
      <c r="F92" s="30"/>
      <c r="G92" s="2">
        <v>6</v>
      </c>
      <c r="H92" s="46" t="s">
        <v>127</v>
      </c>
      <c r="I92" s="46" t="s">
        <v>127</v>
      </c>
      <c r="J9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Preparedness_Protocols in place to learn from wildfire events_N/A_2022</v>
      </c>
      <c r="K92" s="44">
        <v>322</v>
      </c>
      <c r="L92" s="77" t="s">
        <v>127</v>
      </c>
      <c r="M92" s="94" t="s">
        <v>127</v>
      </c>
      <c r="N92" s="79"/>
      <c r="O92" s="79"/>
      <c r="P92" s="79"/>
      <c r="Q92" s="79"/>
      <c r="R92" s="79"/>
      <c r="S92" s="79"/>
      <c r="T92" s="79"/>
      <c r="U92" s="57"/>
      <c r="V92" s="79" t="s">
        <v>127</v>
      </c>
      <c r="W92" s="79"/>
      <c r="X92" s="79"/>
      <c r="Y92" s="79"/>
      <c r="Z92" s="79"/>
      <c r="AA92" s="95"/>
      <c r="AB92" s="108"/>
      <c r="AC92" s="2"/>
      <c r="AD92" s="2"/>
      <c r="AE92" s="27"/>
      <c r="AF92" s="43"/>
      <c r="AG92" s="29"/>
      <c r="AH92" s="29"/>
      <c r="AI92" s="57"/>
      <c r="AJ92" s="57"/>
    </row>
    <row r="93" spans="1:36" customFormat="1" ht="43.5">
      <c r="A93" s="2" t="str">
        <f>'READ ME FIRST'!$D$12</f>
        <v>SCE</v>
      </c>
      <c r="B93" s="35">
        <f>'READ ME FIRST'!$D$15</f>
        <v>44593</v>
      </c>
      <c r="C93" s="31" t="s">
        <v>491</v>
      </c>
      <c r="D93" s="32" t="s">
        <v>513</v>
      </c>
      <c r="E93" s="41" t="s">
        <v>514</v>
      </c>
      <c r="F93" s="30"/>
      <c r="G93" s="2">
        <v>1</v>
      </c>
      <c r="H93" s="46" t="s">
        <v>515</v>
      </c>
      <c r="I93" s="45" t="s">
        <v>516</v>
      </c>
      <c r="J9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engagement_DEP-1.2_2022</v>
      </c>
      <c r="K93" s="44">
        <v>324</v>
      </c>
      <c r="L93" s="102" t="s">
        <v>517</v>
      </c>
      <c r="M93" s="79" t="s">
        <v>518</v>
      </c>
      <c r="N93" s="79" t="s">
        <v>519</v>
      </c>
      <c r="O93" s="79" t="s">
        <v>520</v>
      </c>
      <c r="P93" s="79" t="s">
        <v>521</v>
      </c>
      <c r="Q93" s="79" t="s">
        <v>521</v>
      </c>
      <c r="R93" s="79" t="s">
        <v>522</v>
      </c>
      <c r="S93" s="79" t="s">
        <v>523</v>
      </c>
      <c r="T93" s="79" t="s">
        <v>524</v>
      </c>
      <c r="U93" s="79" t="s">
        <v>671</v>
      </c>
      <c r="V93" s="79" t="s">
        <v>127</v>
      </c>
      <c r="W93" s="79"/>
      <c r="X93" s="79"/>
      <c r="Y93" s="79"/>
      <c r="Z93" s="119"/>
      <c r="AA93" s="78" t="s">
        <v>143</v>
      </c>
      <c r="AB93" s="92"/>
      <c r="AC93" s="2"/>
      <c r="AD93" s="2"/>
      <c r="AE93" s="27"/>
      <c r="AF93" s="43"/>
      <c r="AG93" s="29"/>
      <c r="AH93" s="29"/>
      <c r="AI93" s="57" t="s">
        <v>144</v>
      </c>
      <c r="AJ93" s="57"/>
    </row>
    <row r="94" spans="1:36" customFormat="1" ht="43.5">
      <c r="A94" s="2" t="str">
        <f>'READ ME FIRST'!$D$12</f>
        <v>SCE</v>
      </c>
      <c r="B94" s="35">
        <f>'READ ME FIRST'!$D$15</f>
        <v>44593</v>
      </c>
      <c r="C94" s="31" t="s">
        <v>491</v>
      </c>
      <c r="D94" s="32" t="s">
        <v>513</v>
      </c>
      <c r="E94" s="41" t="s">
        <v>514</v>
      </c>
      <c r="F94" s="30"/>
      <c r="G94" s="2">
        <v>1</v>
      </c>
      <c r="H94" s="46" t="s">
        <v>525</v>
      </c>
      <c r="I94" s="45" t="s">
        <v>526</v>
      </c>
      <c r="J9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engagement_DEP-1.3_2022</v>
      </c>
      <c r="K94" s="44">
        <v>331</v>
      </c>
      <c r="L94" s="102" t="s">
        <v>527</v>
      </c>
      <c r="M94" s="79" t="s">
        <v>528</v>
      </c>
      <c r="N94" s="79" t="s">
        <v>529</v>
      </c>
      <c r="O94" s="79" t="s">
        <v>529</v>
      </c>
      <c r="P94" s="79" t="s">
        <v>529</v>
      </c>
      <c r="Q94" s="79" t="s">
        <v>529</v>
      </c>
      <c r="R94" s="79" t="s">
        <v>530</v>
      </c>
      <c r="S94" s="79" t="s">
        <v>531</v>
      </c>
      <c r="T94" s="79" t="s">
        <v>532</v>
      </c>
      <c r="U94" s="79" t="s">
        <v>672</v>
      </c>
      <c r="V94" s="79" t="s">
        <v>127</v>
      </c>
      <c r="W94" s="79"/>
      <c r="X94" s="79"/>
      <c r="Y94" s="79"/>
      <c r="Z94" s="119"/>
      <c r="AA94" s="78" t="s">
        <v>143</v>
      </c>
      <c r="AB94" s="92"/>
      <c r="AC94" s="2"/>
      <c r="AD94" s="2"/>
      <c r="AE94" s="27"/>
      <c r="AF94" s="43"/>
      <c r="AG94" s="29"/>
      <c r="AH94" s="29"/>
      <c r="AI94" s="57" t="s">
        <v>144</v>
      </c>
      <c r="AJ94" s="57"/>
    </row>
    <row r="95" spans="1:36" customFormat="1" ht="101.65" customHeight="1">
      <c r="A95" s="2" t="str">
        <f>'READ ME FIRST'!$D$12</f>
        <v>SCE</v>
      </c>
      <c r="B95" s="35">
        <f>'READ ME FIRST'!$D$15</f>
        <v>44593</v>
      </c>
      <c r="C95" s="31" t="s">
        <v>491</v>
      </c>
      <c r="D95" s="32" t="s">
        <v>513</v>
      </c>
      <c r="E95" s="41" t="s">
        <v>514</v>
      </c>
      <c r="F95" s="30"/>
      <c r="G95" s="2">
        <v>1</v>
      </c>
      <c r="H95" s="46" t="s">
        <v>533</v>
      </c>
      <c r="I95" s="45" t="s">
        <v>534</v>
      </c>
      <c r="J9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engagement_DEP-4_2022</v>
      </c>
      <c r="K95" s="44">
        <v>333</v>
      </c>
      <c r="L95" s="77" t="s">
        <v>127</v>
      </c>
      <c r="M95" s="94" t="s">
        <v>127</v>
      </c>
      <c r="N95" s="79"/>
      <c r="O95" s="79"/>
      <c r="P95" s="79"/>
      <c r="Q95" s="79"/>
      <c r="R95" s="89"/>
      <c r="S95" s="79"/>
      <c r="T95" s="79"/>
      <c r="U95" s="57"/>
      <c r="V95" s="79" t="s">
        <v>535</v>
      </c>
      <c r="W95" s="79" t="s">
        <v>536</v>
      </c>
      <c r="X95" s="79" t="s">
        <v>537</v>
      </c>
      <c r="Y95" s="79" t="s">
        <v>538</v>
      </c>
      <c r="Z95" s="79" t="s">
        <v>673</v>
      </c>
      <c r="AA95" s="78" t="s">
        <v>143</v>
      </c>
      <c r="AB95" s="92"/>
      <c r="AC95" s="2"/>
      <c r="AD95" s="2"/>
      <c r="AE95" s="27"/>
      <c r="AF95" s="43"/>
      <c r="AG95" s="29"/>
      <c r="AH95" s="29"/>
      <c r="AI95" s="57" t="s">
        <v>144</v>
      </c>
      <c r="AJ95" s="57"/>
    </row>
    <row r="96" spans="1:36" customFormat="1" ht="58" hidden="1">
      <c r="A96" s="2" t="str">
        <f>'READ ME FIRST'!$D$12</f>
        <v>SCE</v>
      </c>
      <c r="B96" s="35">
        <f>'READ ME FIRST'!$D$15</f>
        <v>44593</v>
      </c>
      <c r="C96" s="31" t="s">
        <v>491</v>
      </c>
      <c r="D96" s="32" t="s">
        <v>513</v>
      </c>
      <c r="E96" s="41" t="s">
        <v>539</v>
      </c>
      <c r="F96" s="30"/>
      <c r="G96" s="2">
        <v>2</v>
      </c>
      <c r="H96" s="46" t="s">
        <v>127</v>
      </c>
      <c r="I96" s="46" t="s">
        <v>127</v>
      </c>
      <c r="J9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and best practice sharing with agencies outside CA_N/A_2022</v>
      </c>
      <c r="K96" s="44">
        <v>335</v>
      </c>
      <c r="L96" s="102" t="s">
        <v>127</v>
      </c>
      <c r="M96" s="94" t="s">
        <v>127</v>
      </c>
      <c r="N96" s="79"/>
      <c r="O96" s="89"/>
      <c r="P96" s="89"/>
      <c r="Q96" s="79"/>
      <c r="R96" s="89"/>
      <c r="S96" s="89"/>
      <c r="T96" s="89"/>
      <c r="U96" s="60"/>
      <c r="V96" s="89" t="s">
        <v>127</v>
      </c>
      <c r="W96" s="89"/>
      <c r="X96" s="89"/>
      <c r="Y96" s="89"/>
      <c r="Z96" s="89"/>
      <c r="AA96" s="95"/>
      <c r="AB96" s="108"/>
      <c r="AC96" s="2"/>
      <c r="AD96" s="2"/>
      <c r="AE96" s="27"/>
      <c r="AF96" s="43"/>
      <c r="AG96" s="29"/>
      <c r="AH96" s="29"/>
      <c r="AI96" s="60"/>
      <c r="AJ96" s="60"/>
    </row>
    <row r="97" spans="1:36" customFormat="1" ht="101.5">
      <c r="A97" s="2" t="str">
        <f>'READ ME FIRST'!$D$12</f>
        <v>SCE</v>
      </c>
      <c r="B97" s="35">
        <f>'READ ME FIRST'!$D$15</f>
        <v>44593</v>
      </c>
      <c r="C97" s="31" t="s">
        <v>491</v>
      </c>
      <c r="D97" s="32" t="s">
        <v>513</v>
      </c>
      <c r="E97" s="41" t="s">
        <v>540</v>
      </c>
      <c r="F97" s="30"/>
      <c r="G97" s="2">
        <v>3</v>
      </c>
      <c r="H97" s="46" t="s">
        <v>541</v>
      </c>
      <c r="I97" s="45" t="s">
        <v>542</v>
      </c>
      <c r="J9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with suppression agencies_DEP-5_2022</v>
      </c>
      <c r="K97" s="44">
        <v>337</v>
      </c>
      <c r="L97" s="102" t="s">
        <v>127</v>
      </c>
      <c r="M97" s="94" t="s">
        <v>127</v>
      </c>
      <c r="N97" s="79"/>
      <c r="O97" s="89"/>
      <c r="P97" s="89"/>
      <c r="Q97" s="79"/>
      <c r="R97" s="89"/>
      <c r="S97" s="89"/>
      <c r="T97" s="89"/>
      <c r="U97" s="60"/>
      <c r="V97" s="79" t="s">
        <v>543</v>
      </c>
      <c r="W97" s="79" t="s">
        <v>544</v>
      </c>
      <c r="X97" s="89" t="s">
        <v>545</v>
      </c>
      <c r="Y97" s="89" t="s">
        <v>545</v>
      </c>
      <c r="Z97" s="89" t="s">
        <v>674</v>
      </c>
      <c r="AA97" s="78" t="s">
        <v>143</v>
      </c>
      <c r="AB97" s="92"/>
      <c r="AC97" s="2"/>
      <c r="AD97" s="2"/>
      <c r="AE97" s="27"/>
      <c r="AF97" s="43"/>
      <c r="AG97" s="29"/>
      <c r="AH97" s="29"/>
      <c r="AI97" s="57" t="s">
        <v>144</v>
      </c>
      <c r="AJ97" s="60"/>
    </row>
    <row r="98" spans="1:36" customFormat="1" ht="58" hidden="1">
      <c r="A98" s="2" t="str">
        <f>'READ ME FIRST'!$D$12</f>
        <v>SCE</v>
      </c>
      <c r="B98" s="35">
        <f>'READ ME FIRST'!$D$15</f>
        <v>44593</v>
      </c>
      <c r="C98" s="31" t="s">
        <v>491</v>
      </c>
      <c r="D98" s="32" t="s">
        <v>513</v>
      </c>
      <c r="E98" s="41" t="s">
        <v>546</v>
      </c>
      <c r="F98" s="30"/>
      <c r="G98" s="2">
        <v>4</v>
      </c>
      <c r="H98" s="46" t="s">
        <v>127</v>
      </c>
      <c r="I98" s="46" t="s">
        <v>127</v>
      </c>
      <c r="J9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Preparedness_Forest service and fuel reduction cooperation and joint roadmap_N/A_2022</v>
      </c>
      <c r="K98" s="44">
        <v>338</v>
      </c>
      <c r="L98" s="102" t="s">
        <v>127</v>
      </c>
      <c r="M98" s="94" t="s">
        <v>127</v>
      </c>
      <c r="N98" s="79"/>
      <c r="O98" s="89"/>
      <c r="P98" s="89"/>
      <c r="Q98" s="79"/>
      <c r="R98" s="89"/>
      <c r="S98" s="89"/>
      <c r="T98" s="89"/>
      <c r="U98" s="60"/>
      <c r="V98" s="89" t="s">
        <v>127</v>
      </c>
      <c r="W98" s="89"/>
      <c r="X98" s="89"/>
      <c r="Y98" s="89"/>
      <c r="Z98" s="89"/>
      <c r="AA98" s="95"/>
      <c r="AB98" s="108"/>
      <c r="AC98" s="2"/>
      <c r="AD98" s="2"/>
      <c r="AE98" s="27"/>
      <c r="AF98" s="43"/>
      <c r="AG98" s="29"/>
      <c r="AH98" s="29"/>
      <c r="AI98" s="60"/>
      <c r="AJ98" s="60"/>
    </row>
    <row r="99" spans="1:36" customFormat="1">
      <c r="E99" s="48"/>
      <c r="J99" s="48"/>
      <c r="L99" s="103"/>
      <c r="M99" s="37"/>
      <c r="N99" s="37"/>
      <c r="O99" s="37"/>
      <c r="P99" s="37"/>
      <c r="Q99" s="117"/>
      <c r="R99" s="37"/>
      <c r="S99" s="37"/>
      <c r="T99" s="37"/>
      <c r="V99" s="37"/>
      <c r="W99" s="37"/>
      <c r="X99" s="37"/>
      <c r="Y99" s="37"/>
      <c r="Z99" s="109"/>
      <c r="AA99" s="110"/>
      <c r="AB99" s="111"/>
      <c r="AJ99" s="24"/>
    </row>
    <row r="100" spans="1:36" customFormat="1">
      <c r="E100" s="48"/>
      <c r="J100" s="48"/>
      <c r="L100" s="103"/>
      <c r="M100" s="37"/>
      <c r="N100" s="37"/>
      <c r="O100" s="37"/>
      <c r="P100" s="37"/>
      <c r="Q100" s="37"/>
      <c r="R100" s="37"/>
      <c r="S100" s="37"/>
      <c r="T100" s="37"/>
      <c r="V100" s="37"/>
      <c r="W100" s="37"/>
      <c r="X100" s="37"/>
      <c r="Y100" s="37"/>
      <c r="Z100" s="109"/>
      <c r="AA100" s="110"/>
      <c r="AB100" s="111"/>
      <c r="AJ100" s="24"/>
    </row>
    <row r="101" spans="1:36" customFormat="1">
      <c r="E101" s="48"/>
      <c r="J101" s="48"/>
      <c r="L101" s="103"/>
      <c r="M101" s="37"/>
      <c r="N101" s="37"/>
      <c r="O101" s="37"/>
      <c r="P101" s="37"/>
      <c r="Q101" s="37"/>
      <c r="R101" s="37"/>
      <c r="S101" s="37"/>
      <c r="T101" s="37"/>
      <c r="V101" s="37"/>
      <c r="W101" s="37"/>
      <c r="X101" s="37"/>
      <c r="Y101" s="37"/>
      <c r="Z101" s="109"/>
      <c r="AA101" s="110"/>
      <c r="AB101" s="111"/>
      <c r="AJ101" s="24"/>
    </row>
    <row r="102" spans="1:36" customFormat="1">
      <c r="E102" s="48"/>
      <c r="J102" s="48"/>
      <c r="L102" s="103"/>
      <c r="M102" s="37"/>
      <c r="N102" s="37"/>
      <c r="O102" s="37"/>
      <c r="P102" s="37"/>
      <c r="Q102" s="37"/>
      <c r="R102" s="37"/>
      <c r="S102" s="37"/>
      <c r="T102" s="37"/>
      <c r="V102" s="37"/>
      <c r="W102" s="37"/>
      <c r="X102" s="37"/>
      <c r="Y102" s="37"/>
      <c r="Z102" s="109"/>
      <c r="AA102" s="110"/>
      <c r="AB102" s="111"/>
      <c r="AJ102" s="24"/>
    </row>
    <row r="103" spans="1:36" customFormat="1">
      <c r="A103" s="47" t="s">
        <v>547</v>
      </c>
      <c r="E103" s="48"/>
      <c r="J103" s="48"/>
      <c r="L103" s="103"/>
      <c r="M103" s="37"/>
      <c r="N103" s="37"/>
      <c r="O103" s="37"/>
      <c r="P103" s="37"/>
      <c r="Q103" s="37"/>
      <c r="R103" s="37"/>
      <c r="S103" s="37"/>
      <c r="T103" s="37"/>
      <c r="V103" s="37"/>
      <c r="W103" s="37"/>
      <c r="X103" s="37"/>
      <c r="Y103" s="37"/>
      <c r="Z103" s="109"/>
      <c r="AA103" s="110"/>
      <c r="AB103" s="111"/>
      <c r="AJ103" s="24"/>
    </row>
    <row r="104" spans="1:36" customFormat="1">
      <c r="A104" s="90" t="s">
        <v>548</v>
      </c>
      <c r="E104" s="48"/>
      <c r="J104" s="48"/>
      <c r="L104" s="103"/>
      <c r="M104" s="37"/>
      <c r="N104" s="37"/>
      <c r="O104" s="37"/>
      <c r="P104" s="37"/>
      <c r="Q104" s="37"/>
      <c r="R104" s="37"/>
      <c r="S104" s="37"/>
      <c r="T104" s="37"/>
      <c r="V104" s="37"/>
      <c r="W104" s="37"/>
      <c r="X104" s="37"/>
      <c r="Y104" s="37"/>
      <c r="Z104" s="109"/>
      <c r="AA104" s="110"/>
      <c r="AB104" s="111"/>
      <c r="AJ104" s="24"/>
    </row>
    <row r="105" spans="1:36" customFormat="1" ht="51" customHeight="1">
      <c r="A105" s="128" t="s">
        <v>549</v>
      </c>
      <c r="B105" s="128"/>
      <c r="C105" s="128"/>
      <c r="D105" s="128"/>
      <c r="E105" s="128"/>
      <c r="F105" s="128"/>
      <c r="G105" s="49"/>
      <c r="J105" s="48"/>
      <c r="L105" s="103"/>
      <c r="M105" s="37"/>
      <c r="N105" s="37"/>
      <c r="O105" s="37"/>
      <c r="P105" s="37"/>
      <c r="Q105" s="37"/>
      <c r="R105" s="37"/>
      <c r="S105" s="37"/>
      <c r="T105" s="37"/>
      <c r="V105" s="37"/>
      <c r="W105" s="37"/>
      <c r="X105" s="37"/>
      <c r="Y105" s="37"/>
      <c r="Z105" s="109"/>
      <c r="AA105" s="110"/>
      <c r="AB105" s="111"/>
      <c r="AJ105" s="24"/>
    </row>
    <row r="106" spans="1:36" customFormat="1">
      <c r="A106" t="s">
        <v>550</v>
      </c>
      <c r="E106" s="48"/>
      <c r="J106" s="48"/>
      <c r="L106" s="103"/>
      <c r="M106" s="37"/>
      <c r="N106" s="37"/>
      <c r="O106" s="37"/>
      <c r="P106" s="37"/>
      <c r="Q106" s="37"/>
      <c r="R106" s="37"/>
      <c r="S106" s="37"/>
      <c r="T106" s="37"/>
      <c r="V106" s="37"/>
      <c r="W106" s="37"/>
      <c r="X106" s="37"/>
      <c r="Y106" s="37"/>
      <c r="Z106" s="109"/>
      <c r="AA106" s="110"/>
      <c r="AB106" s="111"/>
      <c r="AJ106" s="24"/>
    </row>
    <row r="107" spans="1:36" customFormat="1">
      <c r="E107" s="48"/>
      <c r="J107" s="48"/>
      <c r="L107" s="103"/>
      <c r="M107" s="37"/>
      <c r="N107" s="37"/>
      <c r="O107" s="37"/>
      <c r="P107" s="37"/>
      <c r="Q107" s="37"/>
      <c r="R107" s="37"/>
      <c r="S107" s="37"/>
      <c r="T107" s="37"/>
      <c r="V107" s="37"/>
      <c r="W107" s="37"/>
      <c r="X107" s="37"/>
      <c r="Y107" s="37"/>
      <c r="Z107" s="109"/>
      <c r="AA107" s="110"/>
      <c r="AB107" s="111"/>
      <c r="AJ107" s="24"/>
    </row>
    <row r="108" spans="1:36" customFormat="1">
      <c r="E108" s="48"/>
      <c r="J108" s="48"/>
      <c r="L108" s="103"/>
      <c r="M108" s="37"/>
      <c r="N108" s="37"/>
      <c r="O108" s="37"/>
      <c r="P108" s="37"/>
      <c r="Q108" s="37"/>
      <c r="R108" s="37"/>
      <c r="S108" s="37"/>
      <c r="T108" s="37"/>
      <c r="V108" s="37"/>
      <c r="W108" s="37"/>
      <c r="X108" s="37"/>
      <c r="Y108" s="37"/>
      <c r="Z108" s="109"/>
      <c r="AA108" s="110"/>
      <c r="AB108" s="111"/>
      <c r="AJ108" s="24"/>
    </row>
    <row r="109" spans="1:36" customFormat="1">
      <c r="E109" s="48"/>
      <c r="J109" s="48"/>
      <c r="L109" s="103"/>
      <c r="M109" s="37"/>
      <c r="N109" s="37"/>
      <c r="O109" s="37"/>
      <c r="P109" s="37"/>
      <c r="Q109" s="37"/>
      <c r="R109" s="37"/>
      <c r="S109" s="37"/>
      <c r="T109" s="37"/>
      <c r="V109" s="37"/>
      <c r="W109" s="37"/>
      <c r="X109" s="37"/>
      <c r="Y109" s="37"/>
      <c r="Z109" s="109"/>
      <c r="AA109" s="110"/>
      <c r="AB109" s="111"/>
      <c r="AJ109" s="24"/>
    </row>
    <row r="110" spans="1:36" customFormat="1">
      <c r="E110" s="48"/>
      <c r="J110" s="48"/>
      <c r="L110" s="103"/>
      <c r="M110" s="37"/>
      <c r="N110" s="37"/>
      <c r="O110" s="37"/>
      <c r="P110" s="37"/>
      <c r="Q110" s="37"/>
      <c r="R110" s="37"/>
      <c r="S110" s="37"/>
      <c r="T110" s="37"/>
      <c r="V110" s="37"/>
      <c r="W110" s="37"/>
      <c r="X110" s="37"/>
      <c r="Y110" s="37"/>
      <c r="Z110" s="109"/>
      <c r="AA110" s="110"/>
      <c r="AB110" s="111"/>
      <c r="AJ110" s="24"/>
    </row>
    <row r="111" spans="1:36" customFormat="1">
      <c r="E111" s="48"/>
      <c r="J111" s="48"/>
      <c r="L111" s="103"/>
      <c r="M111" s="37"/>
      <c r="N111" s="37"/>
      <c r="O111" s="37"/>
      <c r="P111" s="37"/>
      <c r="Q111" s="37"/>
      <c r="R111" s="37"/>
      <c r="S111" s="37"/>
      <c r="T111" s="37"/>
      <c r="V111" s="37"/>
      <c r="W111" s="37"/>
      <c r="X111" s="37"/>
      <c r="Y111" s="37"/>
      <c r="Z111" s="109"/>
      <c r="AA111" s="110"/>
      <c r="AB111" s="111"/>
      <c r="AJ111" s="24"/>
    </row>
    <row r="112" spans="1:36" customFormat="1">
      <c r="E112" s="48"/>
      <c r="J112" s="48"/>
      <c r="L112" s="103"/>
      <c r="M112" s="37"/>
      <c r="N112" s="37"/>
      <c r="O112" s="37"/>
      <c r="P112" s="37"/>
      <c r="Q112" s="37"/>
      <c r="R112" s="37"/>
      <c r="S112" s="37"/>
      <c r="T112" s="37"/>
      <c r="V112" s="37"/>
      <c r="W112" s="37"/>
      <c r="X112" s="37"/>
      <c r="Y112" s="37"/>
      <c r="Z112" s="109"/>
      <c r="AA112" s="110"/>
      <c r="AB112" s="111"/>
      <c r="AJ112" s="24"/>
    </row>
    <row r="113" spans="5:36" customFormat="1">
      <c r="E113" s="48"/>
      <c r="J113" s="48"/>
      <c r="L113" s="103"/>
      <c r="M113" s="37"/>
      <c r="N113" s="37"/>
      <c r="O113" s="37"/>
      <c r="P113" s="37"/>
      <c r="Q113" s="37"/>
      <c r="R113" s="37"/>
      <c r="S113" s="37"/>
      <c r="T113" s="37"/>
      <c r="V113" s="37"/>
      <c r="W113" s="37"/>
      <c r="X113" s="37"/>
      <c r="Y113" s="37"/>
      <c r="Z113" s="109"/>
      <c r="AA113" s="110"/>
      <c r="AB113" s="111"/>
      <c r="AJ113" s="24"/>
    </row>
    <row r="114" spans="5:36" customFormat="1">
      <c r="E114" s="48"/>
      <c r="J114" s="48"/>
      <c r="L114" s="103"/>
      <c r="M114" s="37"/>
      <c r="N114" s="37"/>
      <c r="O114" s="37"/>
      <c r="P114" s="37"/>
      <c r="Q114" s="37"/>
      <c r="R114" s="37"/>
      <c r="S114" s="37"/>
      <c r="T114" s="37"/>
      <c r="V114" s="37"/>
      <c r="W114" s="37"/>
      <c r="X114" s="37"/>
      <c r="Y114" s="37"/>
      <c r="Z114" s="109"/>
      <c r="AA114" s="110"/>
      <c r="AB114" s="111"/>
      <c r="AJ114" s="24"/>
    </row>
    <row r="115" spans="5:36" customFormat="1">
      <c r="E115" s="48"/>
      <c r="J115" s="48"/>
      <c r="L115" s="103"/>
      <c r="M115" s="37"/>
      <c r="N115" s="37"/>
      <c r="O115" s="37"/>
      <c r="P115" s="37"/>
      <c r="Q115" s="37"/>
      <c r="R115" s="37"/>
      <c r="S115" s="37"/>
      <c r="T115" s="37"/>
      <c r="V115" s="37"/>
      <c r="W115" s="37"/>
      <c r="X115" s="37"/>
      <c r="Y115" s="37"/>
      <c r="Z115" s="109"/>
      <c r="AA115" s="110"/>
      <c r="AB115" s="111"/>
      <c r="AJ115" s="24"/>
    </row>
    <row r="116" spans="5:36" customFormat="1">
      <c r="E116" s="48"/>
      <c r="J116" s="48"/>
      <c r="L116" s="103"/>
      <c r="M116" s="37"/>
      <c r="N116" s="37"/>
      <c r="O116" s="37"/>
      <c r="P116" s="37"/>
      <c r="Q116" s="37"/>
      <c r="R116" s="37"/>
      <c r="S116" s="37"/>
      <c r="T116" s="37"/>
      <c r="V116" s="37"/>
      <c r="W116" s="37"/>
      <c r="X116" s="37"/>
      <c r="Y116" s="37"/>
      <c r="Z116" s="109"/>
      <c r="AA116" s="110"/>
      <c r="AB116" s="111"/>
      <c r="AJ116" s="24"/>
    </row>
    <row r="117" spans="5:36" customFormat="1">
      <c r="E117" s="48"/>
      <c r="J117" s="48"/>
      <c r="L117" s="103"/>
      <c r="M117" s="37"/>
      <c r="N117" s="37"/>
      <c r="O117" s="37"/>
      <c r="P117" s="37"/>
      <c r="Q117" s="37"/>
      <c r="R117" s="37"/>
      <c r="S117" s="37"/>
      <c r="T117" s="37"/>
      <c r="V117" s="37"/>
      <c r="W117" s="37"/>
      <c r="X117" s="37"/>
      <c r="Y117" s="37"/>
      <c r="Z117" s="109"/>
      <c r="AA117" s="110"/>
      <c r="AB117" s="111"/>
      <c r="AJ117" s="24"/>
    </row>
    <row r="118" spans="5:36" customFormat="1">
      <c r="E118" s="48"/>
      <c r="J118" s="48"/>
      <c r="L118" s="103"/>
      <c r="M118" s="37"/>
      <c r="N118" s="37"/>
      <c r="O118" s="37"/>
      <c r="P118" s="37"/>
      <c r="Q118" s="37"/>
      <c r="R118" s="37"/>
      <c r="S118" s="37"/>
      <c r="T118" s="37"/>
      <c r="V118" s="37"/>
      <c r="W118" s="37"/>
      <c r="X118" s="37"/>
      <c r="Y118" s="37"/>
      <c r="Z118" s="109"/>
      <c r="AA118" s="110"/>
      <c r="AB118" s="111"/>
      <c r="AJ118" s="24"/>
    </row>
    <row r="119" spans="5:36" customFormat="1">
      <c r="E119" s="48"/>
      <c r="J119" s="48"/>
      <c r="L119" s="103"/>
      <c r="M119" s="37"/>
      <c r="N119" s="37"/>
      <c r="O119" s="37"/>
      <c r="P119" s="37"/>
      <c r="Q119" s="37"/>
      <c r="R119" s="37"/>
      <c r="S119" s="37"/>
      <c r="T119" s="37"/>
      <c r="V119" s="37"/>
      <c r="W119" s="37"/>
      <c r="X119" s="37"/>
      <c r="Y119" s="37"/>
      <c r="Z119" s="109"/>
      <c r="AA119" s="110"/>
      <c r="AB119" s="111"/>
      <c r="AJ119" s="24"/>
    </row>
    <row r="120" spans="5:36" customFormat="1">
      <c r="E120" s="48"/>
      <c r="J120" s="48"/>
      <c r="L120" s="103"/>
      <c r="M120" s="37"/>
      <c r="N120" s="37"/>
      <c r="O120" s="37"/>
      <c r="P120" s="37"/>
      <c r="Q120" s="37"/>
      <c r="R120" s="37"/>
      <c r="S120" s="37"/>
      <c r="T120" s="37"/>
      <c r="V120" s="37"/>
      <c r="W120" s="37"/>
      <c r="X120" s="37"/>
      <c r="Y120" s="37"/>
      <c r="Z120" s="109"/>
      <c r="AA120" s="110"/>
      <c r="AB120" s="111"/>
      <c r="AJ120" s="24"/>
    </row>
    <row r="121" spans="5:36" customFormat="1">
      <c r="E121" s="48"/>
      <c r="J121" s="48"/>
      <c r="L121" s="103"/>
      <c r="M121" s="37"/>
      <c r="N121" s="37"/>
      <c r="O121" s="37"/>
      <c r="P121" s="37"/>
      <c r="Q121" s="37"/>
      <c r="R121" s="37"/>
      <c r="S121" s="37"/>
      <c r="T121" s="37"/>
      <c r="V121" s="37"/>
      <c r="W121" s="37"/>
      <c r="X121" s="37"/>
      <c r="Y121" s="37"/>
      <c r="Z121" s="109"/>
      <c r="AA121" s="110"/>
      <c r="AB121" s="111"/>
      <c r="AJ121" s="24"/>
    </row>
    <row r="122" spans="5:36" customFormat="1">
      <c r="E122" s="48"/>
      <c r="J122" s="48"/>
      <c r="L122" s="103"/>
      <c r="M122" s="37"/>
      <c r="N122" s="37"/>
      <c r="O122" s="37"/>
      <c r="P122" s="37"/>
      <c r="Q122" s="37"/>
      <c r="R122" s="37"/>
      <c r="S122" s="37"/>
      <c r="T122" s="37"/>
      <c r="V122" s="37"/>
      <c r="W122" s="37"/>
      <c r="X122" s="37"/>
      <c r="Y122" s="37"/>
      <c r="Z122" s="109"/>
      <c r="AA122" s="110"/>
      <c r="AB122" s="111"/>
      <c r="AJ122" s="24"/>
    </row>
    <row r="123" spans="5:36" customFormat="1">
      <c r="E123" s="48"/>
      <c r="J123" s="48"/>
      <c r="L123" s="103"/>
      <c r="M123" s="37"/>
      <c r="N123" s="37"/>
      <c r="O123" s="37"/>
      <c r="P123" s="37"/>
      <c r="Q123" s="37"/>
      <c r="R123" s="37"/>
      <c r="S123" s="37"/>
      <c r="T123" s="37"/>
      <c r="V123" s="37"/>
      <c r="W123" s="37"/>
      <c r="X123" s="37"/>
      <c r="Y123" s="37"/>
      <c r="Z123" s="109"/>
      <c r="AA123" s="110"/>
      <c r="AB123" s="111"/>
      <c r="AJ123" s="24"/>
    </row>
    <row r="124" spans="5:36" customFormat="1">
      <c r="E124" s="48"/>
      <c r="J124" s="48"/>
      <c r="L124" s="103"/>
      <c r="M124" s="37"/>
      <c r="N124" s="37"/>
      <c r="O124" s="37"/>
      <c r="P124" s="37"/>
      <c r="Q124" s="37"/>
      <c r="R124" s="37"/>
      <c r="S124" s="37"/>
      <c r="T124" s="37"/>
      <c r="V124" s="37"/>
      <c r="W124" s="37"/>
      <c r="X124" s="37"/>
      <c r="Y124" s="37"/>
      <c r="Z124" s="109"/>
      <c r="AA124" s="110"/>
      <c r="AB124" s="111"/>
      <c r="AJ124" s="24"/>
    </row>
    <row r="125" spans="5:36" customFormat="1">
      <c r="E125" s="48"/>
      <c r="J125" s="48"/>
      <c r="L125" s="103"/>
      <c r="M125" s="37"/>
      <c r="N125" s="37"/>
      <c r="O125" s="37"/>
      <c r="P125" s="37"/>
      <c r="Q125" s="37"/>
      <c r="R125" s="37"/>
      <c r="S125" s="37"/>
      <c r="T125" s="37"/>
      <c r="V125" s="37"/>
      <c r="W125" s="37"/>
      <c r="X125" s="37"/>
      <c r="Y125" s="37"/>
      <c r="Z125" s="109"/>
      <c r="AA125" s="110"/>
      <c r="AB125" s="111"/>
      <c r="AJ125" s="24"/>
    </row>
    <row r="126" spans="5:36" customFormat="1">
      <c r="E126" s="48"/>
      <c r="J126" s="48"/>
      <c r="L126" s="103"/>
      <c r="M126" s="37"/>
      <c r="N126" s="37"/>
      <c r="O126" s="37"/>
      <c r="P126" s="37"/>
      <c r="Q126" s="37"/>
      <c r="R126" s="37"/>
      <c r="S126" s="37"/>
      <c r="T126" s="37"/>
      <c r="V126" s="37"/>
      <c r="W126" s="37"/>
      <c r="X126" s="37"/>
      <c r="Y126" s="37"/>
      <c r="Z126" s="109"/>
      <c r="AA126" s="110"/>
      <c r="AB126" s="111"/>
      <c r="AJ126" s="24"/>
    </row>
    <row r="127" spans="5:36" customFormat="1">
      <c r="E127" s="48"/>
      <c r="J127" s="48"/>
      <c r="L127" s="103"/>
      <c r="M127" s="37"/>
      <c r="N127" s="37"/>
      <c r="O127" s="37"/>
      <c r="P127" s="37"/>
      <c r="Q127" s="37"/>
      <c r="R127" s="37"/>
      <c r="S127" s="37"/>
      <c r="T127" s="37"/>
      <c r="V127" s="37"/>
      <c r="W127" s="37"/>
      <c r="X127" s="37"/>
      <c r="Y127" s="37"/>
      <c r="Z127" s="109"/>
      <c r="AA127" s="110"/>
      <c r="AB127" s="111"/>
      <c r="AJ127" s="24"/>
    </row>
    <row r="128" spans="5:36" customFormat="1">
      <c r="E128" s="48"/>
      <c r="J128" s="48"/>
      <c r="L128" s="103"/>
      <c r="M128" s="37"/>
      <c r="N128" s="37"/>
      <c r="O128" s="37"/>
      <c r="P128" s="37"/>
      <c r="Q128" s="37"/>
      <c r="R128" s="37"/>
      <c r="S128" s="37"/>
      <c r="T128" s="37"/>
      <c r="V128" s="37"/>
      <c r="W128" s="37"/>
      <c r="X128" s="37"/>
      <c r="Y128" s="37"/>
      <c r="Z128" s="109"/>
      <c r="AA128" s="110"/>
      <c r="AB128" s="111"/>
      <c r="AJ128" s="24"/>
    </row>
    <row r="129" spans="5:36" customFormat="1">
      <c r="E129" s="48"/>
      <c r="J129" s="48"/>
      <c r="L129" s="103"/>
      <c r="M129" s="37"/>
      <c r="N129" s="37"/>
      <c r="O129" s="37"/>
      <c r="P129" s="37"/>
      <c r="Q129" s="37"/>
      <c r="R129" s="37"/>
      <c r="S129" s="37"/>
      <c r="T129" s="37"/>
      <c r="V129" s="37"/>
      <c r="W129" s="37"/>
      <c r="X129" s="37"/>
      <c r="Y129" s="37"/>
      <c r="Z129" s="109"/>
      <c r="AA129" s="110"/>
      <c r="AB129" s="111"/>
      <c r="AJ129" s="24"/>
    </row>
    <row r="130" spans="5:36" customFormat="1">
      <c r="E130" s="48"/>
      <c r="J130" s="48"/>
      <c r="L130" s="103"/>
      <c r="M130" s="37"/>
      <c r="N130" s="37"/>
      <c r="O130" s="37"/>
      <c r="P130" s="37"/>
      <c r="Q130" s="37"/>
      <c r="R130" s="37"/>
      <c r="S130" s="37"/>
      <c r="T130" s="37"/>
      <c r="V130" s="37"/>
      <c r="W130" s="37"/>
      <c r="X130" s="37"/>
      <c r="Y130" s="37"/>
      <c r="Z130" s="109"/>
      <c r="AA130" s="110"/>
      <c r="AB130" s="111"/>
      <c r="AJ130" s="24"/>
    </row>
    <row r="131" spans="5:36" customFormat="1">
      <c r="E131" s="48"/>
      <c r="J131" s="48"/>
      <c r="L131" s="103"/>
      <c r="M131" s="37"/>
      <c r="N131" s="37"/>
      <c r="O131" s="37"/>
      <c r="P131" s="37"/>
      <c r="Q131" s="37"/>
      <c r="R131" s="37"/>
      <c r="S131" s="37"/>
      <c r="T131" s="37"/>
      <c r="V131" s="37"/>
      <c r="W131" s="37"/>
      <c r="X131" s="37"/>
      <c r="Y131" s="37"/>
      <c r="Z131" s="109"/>
      <c r="AA131" s="110"/>
      <c r="AB131" s="111"/>
      <c r="AJ131" s="24"/>
    </row>
    <row r="132" spans="5:36" customFormat="1">
      <c r="E132" s="48"/>
      <c r="J132" s="48"/>
      <c r="L132" s="103"/>
      <c r="M132" s="37"/>
      <c r="N132" s="37"/>
      <c r="O132" s="37"/>
      <c r="P132" s="37"/>
      <c r="Q132" s="37"/>
      <c r="R132" s="37"/>
      <c r="S132" s="37"/>
      <c r="T132" s="37"/>
      <c r="V132" s="37"/>
      <c r="W132" s="37"/>
      <c r="X132" s="37"/>
      <c r="Y132" s="37"/>
      <c r="Z132" s="109"/>
      <c r="AA132" s="110"/>
      <c r="AB132" s="111"/>
      <c r="AJ132" s="24"/>
    </row>
    <row r="133" spans="5:36" customFormat="1">
      <c r="E133" s="48"/>
      <c r="J133" s="48"/>
      <c r="L133" s="103"/>
      <c r="M133" s="37"/>
      <c r="N133" s="37"/>
      <c r="O133" s="37"/>
      <c r="P133" s="37"/>
      <c r="Q133" s="37"/>
      <c r="R133" s="37"/>
      <c r="S133" s="37"/>
      <c r="T133" s="37"/>
      <c r="V133" s="37"/>
      <c r="W133" s="37"/>
      <c r="X133" s="37"/>
      <c r="Y133" s="37"/>
      <c r="Z133" s="109"/>
      <c r="AA133" s="110"/>
      <c r="AB133" s="111"/>
      <c r="AJ133" s="24"/>
    </row>
    <row r="134" spans="5:36" customFormat="1">
      <c r="E134" s="48"/>
      <c r="J134" s="48"/>
      <c r="L134" s="103"/>
      <c r="M134" s="37"/>
      <c r="N134" s="37"/>
      <c r="O134" s="37"/>
      <c r="P134" s="37"/>
      <c r="Q134" s="37"/>
      <c r="R134" s="37"/>
      <c r="S134" s="37"/>
      <c r="T134" s="37"/>
      <c r="V134" s="37"/>
      <c r="W134" s="37"/>
      <c r="X134" s="37"/>
      <c r="Y134" s="37"/>
      <c r="Z134" s="109"/>
      <c r="AA134" s="110"/>
      <c r="AB134" s="111"/>
      <c r="AJ134" s="24"/>
    </row>
    <row r="135" spans="5:36" customFormat="1">
      <c r="E135" s="48"/>
      <c r="J135" s="48"/>
      <c r="L135" s="103"/>
      <c r="M135" s="37"/>
      <c r="N135" s="37"/>
      <c r="O135" s="37"/>
      <c r="P135" s="37"/>
      <c r="Q135" s="37"/>
      <c r="R135" s="37"/>
      <c r="S135" s="37"/>
      <c r="T135" s="37"/>
      <c r="V135" s="37"/>
      <c r="W135" s="37"/>
      <c r="X135" s="37"/>
      <c r="Y135" s="37"/>
      <c r="Z135" s="109"/>
      <c r="AA135" s="110"/>
      <c r="AB135" s="111"/>
      <c r="AJ135" s="24"/>
    </row>
    <row r="136" spans="5:36" customFormat="1">
      <c r="E136" s="48"/>
      <c r="J136" s="48"/>
      <c r="L136" s="103"/>
      <c r="M136" s="37"/>
      <c r="N136" s="37"/>
      <c r="O136" s="37"/>
      <c r="P136" s="37"/>
      <c r="Q136" s="37"/>
      <c r="R136" s="37"/>
      <c r="S136" s="37"/>
      <c r="T136" s="37"/>
      <c r="V136" s="37"/>
      <c r="W136" s="37"/>
      <c r="X136" s="37"/>
      <c r="Y136" s="37"/>
      <c r="Z136" s="109"/>
      <c r="AA136" s="110"/>
      <c r="AB136" s="111"/>
      <c r="AJ136" s="24"/>
    </row>
    <row r="137" spans="5:36" customFormat="1">
      <c r="E137" s="48"/>
      <c r="J137" s="48"/>
      <c r="L137" s="103"/>
      <c r="M137" s="37"/>
      <c r="N137" s="37"/>
      <c r="O137" s="37"/>
      <c r="P137" s="37"/>
      <c r="Q137" s="37"/>
      <c r="R137" s="37"/>
      <c r="S137" s="37"/>
      <c r="T137" s="37"/>
      <c r="V137" s="37"/>
      <c r="W137" s="37"/>
      <c r="X137" s="37"/>
      <c r="Y137" s="37"/>
      <c r="Z137" s="109"/>
      <c r="AA137" s="110"/>
      <c r="AB137" s="111"/>
      <c r="AJ137" s="24"/>
    </row>
    <row r="138" spans="5:36" customFormat="1">
      <c r="E138" s="48"/>
      <c r="J138" s="48"/>
      <c r="L138" s="103"/>
      <c r="M138" s="37"/>
      <c r="N138" s="37"/>
      <c r="O138" s="37"/>
      <c r="P138" s="37"/>
      <c r="Q138" s="37"/>
      <c r="R138" s="37"/>
      <c r="S138" s="37"/>
      <c r="T138" s="37"/>
      <c r="V138" s="37"/>
      <c r="W138" s="37"/>
      <c r="X138" s="37"/>
      <c r="Y138" s="37"/>
      <c r="Z138" s="109"/>
      <c r="AA138" s="110"/>
      <c r="AB138" s="111"/>
      <c r="AJ138" s="24"/>
    </row>
    <row r="139" spans="5:36" customFormat="1">
      <c r="E139" s="48"/>
      <c r="J139" s="48"/>
      <c r="L139" s="103"/>
      <c r="M139" s="37"/>
      <c r="N139" s="37"/>
      <c r="O139" s="37"/>
      <c r="P139" s="37"/>
      <c r="Q139" s="37"/>
      <c r="R139" s="37"/>
      <c r="S139" s="37"/>
      <c r="T139" s="37"/>
      <c r="V139" s="37"/>
      <c r="W139" s="37"/>
      <c r="X139" s="37"/>
      <c r="Y139" s="37"/>
      <c r="Z139" s="109"/>
      <c r="AA139" s="110"/>
      <c r="AB139" s="111"/>
      <c r="AJ139" s="24"/>
    </row>
    <row r="140" spans="5:36" customFormat="1">
      <c r="E140" s="48"/>
      <c r="J140" s="48"/>
      <c r="L140" s="103"/>
      <c r="M140" s="37"/>
      <c r="N140" s="37"/>
      <c r="O140" s="37"/>
      <c r="P140" s="37"/>
      <c r="Q140" s="37"/>
      <c r="R140" s="37"/>
      <c r="S140" s="37"/>
      <c r="T140" s="37"/>
      <c r="V140" s="37"/>
      <c r="W140" s="37"/>
      <c r="X140" s="37"/>
      <c r="Y140" s="37"/>
      <c r="Z140" s="109"/>
      <c r="AA140" s="110"/>
      <c r="AB140" s="111"/>
      <c r="AJ140" s="24"/>
    </row>
    <row r="141" spans="5:36" customFormat="1">
      <c r="E141" s="48"/>
      <c r="J141" s="48"/>
      <c r="L141" s="103"/>
      <c r="M141" s="37"/>
      <c r="N141" s="37"/>
      <c r="O141" s="37"/>
      <c r="P141" s="37"/>
      <c r="Q141" s="37"/>
      <c r="R141" s="37"/>
      <c r="S141" s="37"/>
      <c r="T141" s="37"/>
      <c r="V141" s="37"/>
      <c r="W141" s="37"/>
      <c r="X141" s="37"/>
      <c r="Y141" s="37"/>
      <c r="Z141" s="109"/>
      <c r="AA141" s="110"/>
      <c r="AB141" s="111"/>
      <c r="AJ141" s="24"/>
    </row>
    <row r="142" spans="5:36" customFormat="1">
      <c r="E142" s="48"/>
      <c r="J142" s="48"/>
      <c r="L142" s="103"/>
      <c r="M142" s="37"/>
      <c r="N142" s="37"/>
      <c r="O142" s="37"/>
      <c r="P142" s="37"/>
      <c r="Q142" s="37"/>
      <c r="R142" s="37"/>
      <c r="S142" s="37"/>
      <c r="T142" s="37"/>
      <c r="V142" s="37"/>
      <c r="W142" s="37"/>
      <c r="X142" s="37"/>
      <c r="Y142" s="37"/>
      <c r="Z142" s="109"/>
      <c r="AA142" s="110"/>
      <c r="AB142" s="111"/>
      <c r="AJ142" s="24"/>
    </row>
    <row r="143" spans="5:36" customFormat="1">
      <c r="E143" s="48"/>
      <c r="J143" s="48"/>
      <c r="L143" s="103"/>
      <c r="M143" s="37"/>
      <c r="N143" s="37"/>
      <c r="O143" s="37"/>
      <c r="P143" s="37"/>
      <c r="Q143" s="37"/>
      <c r="R143" s="37"/>
      <c r="S143" s="37"/>
      <c r="T143" s="37"/>
      <c r="V143" s="37"/>
      <c r="W143" s="37"/>
      <c r="X143" s="37"/>
      <c r="Y143" s="37"/>
      <c r="Z143" s="109"/>
      <c r="AA143" s="110"/>
      <c r="AB143" s="111"/>
      <c r="AJ143" s="24"/>
    </row>
    <row r="144" spans="5:36" customFormat="1">
      <c r="E144" s="48"/>
      <c r="J144" s="48"/>
      <c r="L144" s="103"/>
      <c r="M144" s="37"/>
      <c r="N144" s="37"/>
      <c r="O144" s="37"/>
      <c r="P144" s="37"/>
      <c r="Q144" s="37"/>
      <c r="R144" s="37"/>
      <c r="S144" s="37"/>
      <c r="T144" s="37"/>
      <c r="V144" s="37"/>
      <c r="W144" s="37"/>
      <c r="X144" s="37"/>
      <c r="Y144" s="37"/>
      <c r="Z144" s="109"/>
      <c r="AA144" s="110"/>
      <c r="AB144" s="111"/>
      <c r="AJ144" s="24"/>
    </row>
    <row r="145" spans="5:36" customFormat="1">
      <c r="E145" s="48"/>
      <c r="J145" s="48"/>
      <c r="L145" s="103"/>
      <c r="M145" s="37"/>
      <c r="N145" s="37"/>
      <c r="O145" s="37"/>
      <c r="P145" s="37"/>
      <c r="Q145" s="37"/>
      <c r="R145" s="37"/>
      <c r="S145" s="37"/>
      <c r="T145" s="37"/>
      <c r="V145" s="37"/>
      <c r="W145" s="37"/>
      <c r="X145" s="37"/>
      <c r="Y145" s="37"/>
      <c r="Z145" s="109"/>
      <c r="AA145" s="110"/>
      <c r="AB145" s="111"/>
      <c r="AJ145" s="24"/>
    </row>
    <row r="146" spans="5:36" customFormat="1">
      <c r="E146" s="48"/>
      <c r="J146" s="48"/>
      <c r="L146" s="103"/>
      <c r="M146" s="37"/>
      <c r="N146" s="37"/>
      <c r="O146" s="37"/>
      <c r="P146" s="37"/>
      <c r="Q146" s="37"/>
      <c r="R146" s="37"/>
      <c r="S146" s="37"/>
      <c r="T146" s="37"/>
      <c r="V146" s="37"/>
      <c r="W146" s="37"/>
      <c r="X146" s="37"/>
      <c r="Y146" s="37"/>
      <c r="Z146" s="109"/>
      <c r="AA146" s="110"/>
      <c r="AB146" s="111"/>
      <c r="AJ146" s="24"/>
    </row>
    <row r="147" spans="5:36" customFormat="1">
      <c r="E147" s="48"/>
      <c r="J147" s="48"/>
      <c r="L147" s="103"/>
      <c r="M147" s="37"/>
      <c r="N147" s="37"/>
      <c r="O147" s="37"/>
      <c r="P147" s="37"/>
      <c r="Q147" s="37"/>
      <c r="R147" s="37"/>
      <c r="S147" s="37"/>
      <c r="T147" s="37"/>
      <c r="V147" s="37"/>
      <c r="W147" s="37"/>
      <c r="X147" s="37"/>
      <c r="Y147" s="37"/>
      <c r="Z147" s="109"/>
      <c r="AA147" s="110"/>
      <c r="AB147" s="111"/>
      <c r="AJ147" s="24"/>
    </row>
    <row r="148" spans="5:36" customFormat="1">
      <c r="E148" s="48"/>
      <c r="J148" s="48"/>
      <c r="L148" s="103"/>
      <c r="M148" s="37"/>
      <c r="N148" s="37"/>
      <c r="O148" s="37"/>
      <c r="P148" s="37"/>
      <c r="Q148" s="37"/>
      <c r="R148" s="37"/>
      <c r="S148" s="37"/>
      <c r="T148" s="37"/>
      <c r="V148" s="37"/>
      <c r="W148" s="37"/>
      <c r="X148" s="37"/>
      <c r="Y148" s="37"/>
      <c r="Z148" s="109"/>
      <c r="AA148" s="110"/>
      <c r="AB148" s="111"/>
      <c r="AJ148" s="24"/>
    </row>
    <row r="149" spans="5:36" customFormat="1">
      <c r="E149" s="48"/>
      <c r="J149" s="48"/>
      <c r="L149" s="103"/>
      <c r="M149" s="37"/>
      <c r="N149" s="37"/>
      <c r="O149" s="37"/>
      <c r="P149" s="37"/>
      <c r="Q149" s="37"/>
      <c r="R149" s="37"/>
      <c r="S149" s="37"/>
      <c r="T149" s="37"/>
      <c r="V149" s="37"/>
      <c r="W149" s="37"/>
      <c r="X149" s="37"/>
      <c r="Y149" s="37"/>
      <c r="Z149" s="109"/>
      <c r="AA149" s="110"/>
      <c r="AB149" s="111"/>
      <c r="AJ149" s="24"/>
    </row>
    <row r="150" spans="5:36" customFormat="1">
      <c r="E150" s="48"/>
      <c r="J150" s="48"/>
      <c r="L150" s="103"/>
      <c r="M150" s="37"/>
      <c r="N150" s="37"/>
      <c r="O150" s="37"/>
      <c r="P150" s="37"/>
      <c r="Q150" s="37"/>
      <c r="R150" s="37"/>
      <c r="S150" s="37"/>
      <c r="T150" s="37"/>
      <c r="V150" s="37"/>
      <c r="W150" s="37"/>
      <c r="X150" s="37"/>
      <c r="Y150" s="37"/>
      <c r="Z150" s="109"/>
      <c r="AA150" s="110"/>
      <c r="AB150" s="111"/>
      <c r="AJ150" s="24"/>
    </row>
    <row r="151" spans="5:36" customFormat="1">
      <c r="E151" s="48"/>
      <c r="J151" s="48"/>
      <c r="L151" s="103"/>
      <c r="M151" s="37"/>
      <c r="N151" s="37"/>
      <c r="O151" s="37"/>
      <c r="P151" s="37"/>
      <c r="Q151" s="37"/>
      <c r="R151" s="37"/>
      <c r="S151" s="37"/>
      <c r="T151" s="37"/>
      <c r="V151" s="37"/>
      <c r="W151" s="37"/>
      <c r="X151" s="37"/>
      <c r="Y151" s="37"/>
      <c r="Z151" s="109"/>
      <c r="AA151" s="110"/>
      <c r="AB151" s="111"/>
      <c r="AJ151" s="24"/>
    </row>
    <row r="152" spans="5:36" customFormat="1">
      <c r="E152" s="48"/>
      <c r="J152" s="48"/>
      <c r="L152" s="103"/>
      <c r="M152" s="37"/>
      <c r="N152" s="37"/>
      <c r="O152" s="37"/>
      <c r="P152" s="37"/>
      <c r="Q152" s="37"/>
      <c r="R152" s="37"/>
      <c r="S152" s="37"/>
      <c r="T152" s="37"/>
      <c r="V152" s="37"/>
      <c r="W152" s="37"/>
      <c r="X152" s="37"/>
      <c r="Y152" s="37"/>
      <c r="Z152" s="109"/>
      <c r="AA152" s="110"/>
      <c r="AB152" s="111"/>
      <c r="AJ152" s="24"/>
    </row>
    <row r="153" spans="5:36" customFormat="1">
      <c r="E153" s="48"/>
      <c r="J153" s="48"/>
      <c r="L153" s="103"/>
      <c r="M153" s="37"/>
      <c r="N153" s="37"/>
      <c r="O153" s="37"/>
      <c r="P153" s="37"/>
      <c r="Q153" s="37"/>
      <c r="R153" s="37"/>
      <c r="S153" s="37"/>
      <c r="T153" s="37"/>
      <c r="V153" s="37"/>
      <c r="W153" s="37"/>
      <c r="X153" s="37"/>
      <c r="Y153" s="37"/>
      <c r="Z153" s="109"/>
      <c r="AA153" s="110"/>
      <c r="AB153" s="111"/>
      <c r="AJ153" s="24"/>
    </row>
    <row r="154" spans="5:36" customFormat="1">
      <c r="E154" s="48"/>
      <c r="J154" s="48"/>
      <c r="L154" s="103"/>
      <c r="M154" s="37"/>
      <c r="N154" s="37"/>
      <c r="O154" s="37"/>
      <c r="P154" s="37"/>
      <c r="Q154" s="37"/>
      <c r="R154" s="37"/>
      <c r="S154" s="37"/>
      <c r="T154" s="37"/>
      <c r="V154" s="37"/>
      <c r="W154" s="37"/>
      <c r="X154" s="37"/>
      <c r="Y154" s="37"/>
      <c r="Z154" s="109"/>
      <c r="AA154" s="110"/>
      <c r="AB154" s="111"/>
      <c r="AJ154" s="24"/>
    </row>
    <row r="155" spans="5:36" customFormat="1">
      <c r="E155" s="48"/>
      <c r="J155" s="48"/>
      <c r="L155" s="103"/>
      <c r="M155" s="37"/>
      <c r="N155" s="37"/>
      <c r="O155" s="37"/>
      <c r="P155" s="37"/>
      <c r="Q155" s="37"/>
      <c r="R155" s="37"/>
      <c r="S155" s="37"/>
      <c r="T155" s="37"/>
      <c r="V155" s="37"/>
      <c r="W155" s="37"/>
      <c r="X155" s="37"/>
      <c r="Y155" s="37"/>
      <c r="Z155" s="109"/>
      <c r="AA155" s="110"/>
      <c r="AB155" s="111"/>
      <c r="AJ155" s="24"/>
    </row>
    <row r="156" spans="5:36" customFormat="1">
      <c r="E156" s="48"/>
      <c r="J156" s="48"/>
      <c r="L156" s="103"/>
      <c r="M156" s="37"/>
      <c r="N156" s="37"/>
      <c r="O156" s="37"/>
      <c r="P156" s="37"/>
      <c r="Q156" s="37"/>
      <c r="R156" s="37"/>
      <c r="S156" s="37"/>
      <c r="T156" s="37"/>
      <c r="V156" s="37"/>
      <c r="W156" s="37"/>
      <c r="X156" s="37"/>
      <c r="Y156" s="37"/>
      <c r="Z156" s="109"/>
      <c r="AA156" s="110"/>
      <c r="AB156" s="111"/>
      <c r="AJ156" s="24"/>
    </row>
    <row r="157" spans="5:36" customFormat="1">
      <c r="E157" s="48"/>
      <c r="J157" s="48"/>
      <c r="L157" s="103"/>
      <c r="M157" s="37"/>
      <c r="N157" s="37"/>
      <c r="O157" s="37"/>
      <c r="P157" s="37"/>
      <c r="Q157" s="37"/>
      <c r="R157" s="37"/>
      <c r="S157" s="37"/>
      <c r="T157" s="37"/>
      <c r="V157" s="37"/>
      <c r="W157" s="37"/>
      <c r="X157" s="37"/>
      <c r="Y157" s="37"/>
      <c r="Z157" s="109"/>
      <c r="AA157" s="110"/>
      <c r="AB157" s="111"/>
      <c r="AJ157" s="24"/>
    </row>
    <row r="158" spans="5:36" customFormat="1">
      <c r="E158" s="48"/>
      <c r="J158" s="48"/>
      <c r="L158" s="103"/>
      <c r="M158" s="37"/>
      <c r="N158" s="37"/>
      <c r="O158" s="37"/>
      <c r="P158" s="37"/>
      <c r="Q158" s="37"/>
      <c r="R158" s="37"/>
      <c r="S158" s="37"/>
      <c r="T158" s="37"/>
      <c r="V158" s="37"/>
      <c r="W158" s="37"/>
      <c r="X158" s="37"/>
      <c r="Y158" s="37"/>
      <c r="Z158" s="109"/>
      <c r="AA158" s="110"/>
      <c r="AB158" s="111"/>
      <c r="AJ158" s="24"/>
    </row>
    <row r="159" spans="5:36" customFormat="1">
      <c r="E159" s="48"/>
      <c r="J159" s="48"/>
      <c r="L159" s="103"/>
      <c r="M159" s="37"/>
      <c r="N159" s="37"/>
      <c r="O159" s="37"/>
      <c r="P159" s="37"/>
      <c r="Q159" s="37"/>
      <c r="R159" s="37"/>
      <c r="S159" s="37"/>
      <c r="T159" s="37"/>
      <c r="V159" s="37"/>
      <c r="W159" s="37"/>
      <c r="X159" s="37"/>
      <c r="Y159" s="37"/>
      <c r="Z159" s="109"/>
      <c r="AA159" s="110"/>
      <c r="AB159" s="111"/>
      <c r="AJ159" s="24"/>
    </row>
    <row r="160" spans="5:36" customFormat="1">
      <c r="E160" s="48"/>
      <c r="J160" s="48"/>
      <c r="L160" s="103"/>
      <c r="M160" s="37"/>
      <c r="N160" s="37"/>
      <c r="O160" s="37"/>
      <c r="P160" s="37"/>
      <c r="Q160" s="37"/>
      <c r="R160" s="37"/>
      <c r="S160" s="37"/>
      <c r="T160" s="37"/>
      <c r="V160" s="37"/>
      <c r="W160" s="37"/>
      <c r="X160" s="37"/>
      <c r="Y160" s="37"/>
      <c r="Z160" s="109"/>
      <c r="AA160" s="110"/>
      <c r="AB160" s="111"/>
      <c r="AJ160" s="24"/>
    </row>
    <row r="161" spans="5:36" customFormat="1">
      <c r="E161" s="48"/>
      <c r="J161" s="48"/>
      <c r="L161" s="103"/>
      <c r="M161" s="37"/>
      <c r="N161" s="37"/>
      <c r="O161" s="37"/>
      <c r="P161" s="37"/>
      <c r="Q161" s="37"/>
      <c r="R161" s="37"/>
      <c r="S161" s="37"/>
      <c r="T161" s="37"/>
      <c r="V161" s="37"/>
      <c r="W161" s="37"/>
      <c r="X161" s="37"/>
      <c r="Y161" s="37"/>
      <c r="Z161" s="109"/>
      <c r="AA161" s="110"/>
      <c r="AB161" s="111"/>
      <c r="AJ161" s="24"/>
    </row>
    <row r="162" spans="5:36" customFormat="1">
      <c r="E162" s="48"/>
      <c r="J162" s="48"/>
      <c r="L162" s="103"/>
      <c r="M162" s="37"/>
      <c r="N162" s="37"/>
      <c r="O162" s="37"/>
      <c r="P162" s="37"/>
      <c r="Q162" s="37"/>
      <c r="R162" s="37"/>
      <c r="S162" s="37"/>
      <c r="T162" s="37"/>
      <c r="V162" s="37"/>
      <c r="W162" s="37"/>
      <c r="X162" s="37"/>
      <c r="Y162" s="37"/>
      <c r="Z162" s="109"/>
      <c r="AA162" s="110"/>
      <c r="AB162" s="111"/>
      <c r="AJ162" s="24"/>
    </row>
    <row r="163" spans="5:36" customFormat="1">
      <c r="E163" s="48"/>
      <c r="J163" s="48"/>
      <c r="L163" s="103"/>
      <c r="M163" s="37"/>
      <c r="N163" s="37"/>
      <c r="O163" s="37"/>
      <c r="P163" s="37"/>
      <c r="Q163" s="37"/>
      <c r="R163" s="37"/>
      <c r="S163" s="37"/>
      <c r="T163" s="37"/>
      <c r="V163" s="37"/>
      <c r="W163" s="37"/>
      <c r="X163" s="37"/>
      <c r="Y163" s="37"/>
      <c r="Z163" s="109"/>
      <c r="AA163" s="110"/>
      <c r="AB163" s="111"/>
      <c r="AJ163" s="24"/>
    </row>
    <row r="164" spans="5:36" customFormat="1">
      <c r="E164" s="48"/>
      <c r="J164" s="48"/>
      <c r="L164" s="103"/>
      <c r="M164" s="37"/>
      <c r="N164" s="37"/>
      <c r="O164" s="37"/>
      <c r="P164" s="37"/>
      <c r="Q164" s="37"/>
      <c r="R164" s="37"/>
      <c r="S164" s="37"/>
      <c r="T164" s="37"/>
      <c r="V164" s="37"/>
      <c r="W164" s="37"/>
      <c r="X164" s="37"/>
      <c r="Y164" s="37"/>
      <c r="Z164" s="109"/>
      <c r="AA164" s="110"/>
      <c r="AB164" s="111"/>
      <c r="AJ164" s="24"/>
    </row>
    <row r="165" spans="5:36" customFormat="1">
      <c r="E165" s="48"/>
      <c r="J165" s="48"/>
      <c r="L165" s="103"/>
      <c r="M165" s="37"/>
      <c r="N165" s="37"/>
      <c r="O165" s="37"/>
      <c r="P165" s="37"/>
      <c r="Q165" s="37"/>
      <c r="R165" s="37"/>
      <c r="S165" s="37"/>
      <c r="T165" s="37"/>
      <c r="V165" s="37"/>
      <c r="W165" s="37"/>
      <c r="X165" s="37"/>
      <c r="Y165" s="37"/>
      <c r="Z165" s="109"/>
      <c r="AA165" s="110"/>
      <c r="AB165" s="111"/>
      <c r="AJ165" s="24"/>
    </row>
    <row r="166" spans="5:36" customFormat="1">
      <c r="E166" s="48"/>
      <c r="J166" s="48"/>
      <c r="L166" s="103"/>
      <c r="M166" s="37"/>
      <c r="N166" s="37"/>
      <c r="O166" s="37"/>
      <c r="P166" s="37"/>
      <c r="Q166" s="37"/>
      <c r="R166" s="37"/>
      <c r="S166" s="37"/>
      <c r="T166" s="37"/>
      <c r="V166" s="37"/>
      <c r="W166" s="37"/>
      <c r="X166" s="37"/>
      <c r="Y166" s="37"/>
      <c r="Z166" s="109"/>
      <c r="AA166" s="110"/>
      <c r="AB166" s="111"/>
      <c r="AJ166" s="24"/>
    </row>
    <row r="167" spans="5:36" customFormat="1">
      <c r="E167" s="48"/>
      <c r="J167" s="48"/>
      <c r="L167" s="103"/>
      <c r="M167" s="37"/>
      <c r="N167" s="37"/>
      <c r="O167" s="37"/>
      <c r="P167" s="37"/>
      <c r="Q167" s="37"/>
      <c r="R167" s="37"/>
      <c r="S167" s="37"/>
      <c r="T167" s="37"/>
      <c r="V167" s="37"/>
      <c r="W167" s="37"/>
      <c r="X167" s="37"/>
      <c r="Y167" s="37"/>
      <c r="Z167" s="109"/>
      <c r="AA167" s="110"/>
      <c r="AB167" s="111"/>
      <c r="AJ167" s="24"/>
    </row>
    <row r="168" spans="5:36" customFormat="1">
      <c r="E168" s="48"/>
      <c r="J168" s="48"/>
      <c r="L168" s="103"/>
      <c r="M168" s="37"/>
      <c r="N168" s="37"/>
      <c r="O168" s="37"/>
      <c r="P168" s="37"/>
      <c r="Q168" s="37"/>
      <c r="R168" s="37"/>
      <c r="S168" s="37"/>
      <c r="T168" s="37"/>
      <c r="V168" s="37"/>
      <c r="W168" s="37"/>
      <c r="X168" s="37"/>
      <c r="Y168" s="37"/>
      <c r="Z168" s="109"/>
      <c r="AA168" s="110"/>
      <c r="AB168" s="111"/>
      <c r="AJ168" s="24"/>
    </row>
    <row r="169" spans="5:36" customFormat="1">
      <c r="E169" s="48"/>
      <c r="J169" s="48"/>
      <c r="L169" s="103"/>
      <c r="M169" s="37"/>
      <c r="N169" s="37"/>
      <c r="O169" s="37"/>
      <c r="P169" s="37"/>
      <c r="Q169" s="37"/>
      <c r="R169" s="37"/>
      <c r="S169" s="37"/>
      <c r="T169" s="37"/>
      <c r="V169" s="37"/>
      <c r="W169" s="37"/>
      <c r="X169" s="37"/>
      <c r="Y169" s="37"/>
      <c r="Z169" s="109"/>
      <c r="AA169" s="110"/>
      <c r="AB169" s="111"/>
      <c r="AJ169" s="24"/>
    </row>
    <row r="170" spans="5:36" customFormat="1">
      <c r="E170" s="48"/>
      <c r="J170" s="48"/>
      <c r="L170" s="103"/>
      <c r="M170" s="37"/>
      <c r="N170" s="37"/>
      <c r="O170" s="37"/>
      <c r="P170" s="37"/>
      <c r="Q170" s="37"/>
      <c r="R170" s="37"/>
      <c r="S170" s="37"/>
      <c r="T170" s="37"/>
      <c r="V170" s="37"/>
      <c r="W170" s="37"/>
      <c r="X170" s="37"/>
      <c r="Y170" s="37"/>
      <c r="Z170" s="109"/>
      <c r="AA170" s="110"/>
      <c r="AB170" s="111"/>
      <c r="AJ170" s="24"/>
    </row>
    <row r="171" spans="5:36" customFormat="1">
      <c r="E171" s="48"/>
      <c r="J171" s="48"/>
      <c r="L171" s="103"/>
      <c r="M171" s="37"/>
      <c r="N171" s="37"/>
      <c r="O171" s="37"/>
      <c r="P171" s="37"/>
      <c r="Q171" s="37"/>
      <c r="R171" s="37"/>
      <c r="S171" s="37"/>
      <c r="T171" s="37"/>
      <c r="V171" s="37"/>
      <c r="W171" s="37"/>
      <c r="X171" s="37"/>
      <c r="Y171" s="37"/>
      <c r="Z171" s="109"/>
      <c r="AA171" s="110"/>
      <c r="AB171" s="111"/>
      <c r="AJ171" s="24"/>
    </row>
    <row r="172" spans="5:36" customFormat="1">
      <c r="E172" s="48"/>
      <c r="J172" s="48"/>
      <c r="L172" s="103"/>
      <c r="M172" s="37"/>
      <c r="N172" s="37"/>
      <c r="O172" s="37"/>
      <c r="P172" s="37"/>
      <c r="Q172" s="37"/>
      <c r="R172" s="37"/>
      <c r="S172" s="37"/>
      <c r="T172" s="37"/>
      <c r="V172" s="37"/>
      <c r="W172" s="37"/>
      <c r="X172" s="37"/>
      <c r="Y172" s="37"/>
      <c r="Z172" s="109"/>
      <c r="AA172" s="110"/>
      <c r="AB172" s="111"/>
      <c r="AJ172" s="24"/>
    </row>
    <row r="173" spans="5:36" customFormat="1">
      <c r="E173" s="48"/>
      <c r="J173" s="48"/>
      <c r="L173" s="103"/>
      <c r="M173" s="37"/>
      <c r="N173" s="37"/>
      <c r="O173" s="37"/>
      <c r="P173" s="37"/>
      <c r="Q173" s="37"/>
      <c r="R173" s="37"/>
      <c r="S173" s="37"/>
      <c r="T173" s="37"/>
      <c r="V173" s="37"/>
      <c r="W173" s="37"/>
      <c r="X173" s="37"/>
      <c r="Y173" s="37"/>
      <c r="Z173" s="109"/>
      <c r="AA173" s="110"/>
      <c r="AB173" s="111"/>
      <c r="AJ173" s="24"/>
    </row>
    <row r="174" spans="5:36" customFormat="1">
      <c r="E174" s="48"/>
      <c r="J174" s="48"/>
      <c r="L174" s="103"/>
      <c r="M174" s="37"/>
      <c r="N174" s="37"/>
      <c r="O174" s="37"/>
      <c r="P174" s="37"/>
      <c r="Q174" s="37"/>
      <c r="R174" s="37"/>
      <c r="S174" s="37"/>
      <c r="T174" s="37"/>
      <c r="V174" s="37"/>
      <c r="W174" s="37"/>
      <c r="X174" s="37"/>
      <c r="Y174" s="37"/>
      <c r="Z174" s="109"/>
      <c r="AA174" s="110"/>
      <c r="AB174" s="111"/>
      <c r="AJ174" s="24"/>
    </row>
    <row r="175" spans="5:36" customFormat="1">
      <c r="E175" s="48"/>
      <c r="J175" s="48"/>
      <c r="L175" s="103"/>
      <c r="M175" s="37"/>
      <c r="N175" s="37"/>
      <c r="O175" s="37"/>
      <c r="P175" s="37"/>
      <c r="Q175" s="37"/>
      <c r="R175" s="37"/>
      <c r="S175" s="37"/>
      <c r="T175" s="37"/>
      <c r="V175" s="37"/>
      <c r="W175" s="37"/>
      <c r="X175" s="37"/>
      <c r="Y175" s="37"/>
      <c r="Z175" s="109"/>
      <c r="AA175" s="110"/>
      <c r="AB175" s="111"/>
      <c r="AJ175" s="24"/>
    </row>
    <row r="176" spans="5:36" customFormat="1">
      <c r="E176" s="48"/>
      <c r="J176" s="48"/>
      <c r="L176" s="103"/>
      <c r="M176" s="37"/>
      <c r="N176" s="37"/>
      <c r="O176" s="37"/>
      <c r="P176" s="37"/>
      <c r="Q176" s="37"/>
      <c r="R176" s="37"/>
      <c r="S176" s="37"/>
      <c r="T176" s="37"/>
      <c r="V176" s="37"/>
      <c r="W176" s="37"/>
      <c r="X176" s="37"/>
      <c r="Y176" s="37"/>
      <c r="Z176" s="109"/>
      <c r="AA176" s="110"/>
      <c r="AB176" s="111"/>
      <c r="AJ176" s="24"/>
    </row>
    <row r="177" spans="1:36" customFormat="1">
      <c r="E177" s="48"/>
      <c r="J177" s="48"/>
      <c r="L177" s="103"/>
      <c r="M177" s="37"/>
      <c r="N177" s="37"/>
      <c r="O177" s="37"/>
      <c r="P177" s="37"/>
      <c r="Q177" s="37"/>
      <c r="R177" s="37"/>
      <c r="S177" s="37"/>
      <c r="T177" s="37"/>
      <c r="V177" s="37"/>
      <c r="W177" s="37"/>
      <c r="X177" s="37"/>
      <c r="Y177" s="37"/>
      <c r="Z177" s="109"/>
      <c r="AA177" s="110"/>
      <c r="AB177" s="111"/>
      <c r="AJ177" s="24"/>
    </row>
    <row r="178" spans="1:36" customFormat="1">
      <c r="E178" s="48"/>
      <c r="J178" s="48"/>
      <c r="L178" s="103"/>
      <c r="M178" s="37"/>
      <c r="N178" s="37"/>
      <c r="O178" s="37"/>
      <c r="P178" s="37"/>
      <c r="Q178" s="37"/>
      <c r="R178" s="37"/>
      <c r="S178" s="37"/>
      <c r="T178" s="37"/>
      <c r="V178" s="37"/>
      <c r="W178" s="37"/>
      <c r="X178" s="37"/>
      <c r="Y178" s="37"/>
      <c r="Z178" s="109"/>
      <c r="AA178" s="110"/>
      <c r="AB178" s="111"/>
      <c r="AJ178" s="24"/>
    </row>
    <row r="179" spans="1:36" customFormat="1">
      <c r="E179" s="48"/>
      <c r="J179" s="48"/>
      <c r="L179" s="103"/>
      <c r="M179" s="37"/>
      <c r="N179" s="37"/>
      <c r="O179" s="37"/>
      <c r="P179" s="37"/>
      <c r="Q179" s="37"/>
      <c r="R179" s="37"/>
      <c r="S179" s="37"/>
      <c r="T179" s="37"/>
      <c r="V179" s="37"/>
      <c r="W179" s="37"/>
      <c r="X179" s="37"/>
      <c r="Y179" s="37"/>
      <c r="Z179" s="109"/>
      <c r="AA179" s="110"/>
      <c r="AB179" s="111"/>
      <c r="AJ179" s="24"/>
    </row>
    <row r="180" spans="1:36" customFormat="1">
      <c r="E180" s="48"/>
      <c r="J180" s="48"/>
      <c r="L180" s="103"/>
      <c r="M180" s="37"/>
      <c r="N180" s="37"/>
      <c r="O180" s="37"/>
      <c r="P180" s="37"/>
      <c r="Q180" s="37"/>
      <c r="R180" s="37"/>
      <c r="S180" s="37"/>
      <c r="T180" s="37"/>
      <c r="V180" s="37"/>
      <c r="W180" s="37"/>
      <c r="X180" s="37"/>
      <c r="Y180" s="37"/>
      <c r="Z180" s="109"/>
      <c r="AA180" s="110"/>
      <c r="AB180" s="111"/>
      <c r="AJ180" s="24"/>
    </row>
    <row r="181" spans="1:36" customFormat="1">
      <c r="E181" s="48"/>
      <c r="J181" s="48"/>
      <c r="L181" s="103"/>
      <c r="M181" s="37"/>
      <c r="N181" s="37"/>
      <c r="O181" s="37"/>
      <c r="P181" s="37"/>
      <c r="Q181" s="37"/>
      <c r="R181" s="37"/>
      <c r="S181" s="37"/>
      <c r="T181" s="37"/>
      <c r="V181" s="37"/>
      <c r="W181" s="37"/>
      <c r="X181" s="37"/>
      <c r="Y181" s="37"/>
      <c r="Z181" s="109"/>
      <c r="AA181" s="110"/>
      <c r="AB181" s="111"/>
      <c r="AJ181" s="24"/>
    </row>
    <row r="182" spans="1:36" customFormat="1">
      <c r="E182" s="48"/>
      <c r="J182" s="48"/>
      <c r="L182" s="103"/>
      <c r="M182" s="37"/>
      <c r="N182" s="37"/>
      <c r="O182" s="37"/>
      <c r="P182" s="37"/>
      <c r="Q182" s="37"/>
      <c r="R182" s="37"/>
      <c r="S182" s="37"/>
      <c r="T182" s="37"/>
      <c r="V182" s="37"/>
      <c r="W182" s="37"/>
      <c r="X182" s="37"/>
      <c r="Y182" s="37"/>
      <c r="Z182" s="109"/>
      <c r="AA182" s="110"/>
      <c r="AB182" s="111"/>
      <c r="AJ182" s="24"/>
    </row>
    <row r="183" spans="1:36">
      <c r="A183"/>
      <c r="B183"/>
      <c r="C183"/>
      <c r="D183"/>
      <c r="H183"/>
      <c r="I183"/>
      <c r="J183" s="48"/>
      <c r="K183"/>
      <c r="L183" s="103"/>
      <c r="M183" s="37"/>
      <c r="N183" s="37"/>
      <c r="O183" s="37"/>
      <c r="P183" s="37"/>
      <c r="R183" s="37"/>
      <c r="S183" s="37"/>
      <c r="T183" s="37"/>
      <c r="U183"/>
      <c r="V183" s="37"/>
      <c r="W183" s="37"/>
      <c r="X183" s="37"/>
      <c r="Y183" s="37"/>
      <c r="Z183" s="109"/>
      <c r="AA183" s="110"/>
      <c r="AB183" s="111"/>
      <c r="AC183"/>
      <c r="AD183"/>
      <c r="AE183"/>
      <c r="AF183"/>
      <c r="AG183"/>
      <c r="AH183"/>
      <c r="AI183"/>
      <c r="AJ183" s="24"/>
    </row>
    <row r="184" spans="1:36">
      <c r="A184"/>
      <c r="B184"/>
      <c r="C184"/>
      <c r="D184"/>
      <c r="H184"/>
      <c r="I184"/>
      <c r="J184" s="48"/>
      <c r="K184"/>
      <c r="L184" s="103"/>
      <c r="M184" s="37"/>
      <c r="N184" s="37"/>
      <c r="O184" s="37"/>
      <c r="P184" s="37"/>
      <c r="R184" s="37"/>
      <c r="S184" s="37"/>
      <c r="T184" s="37"/>
      <c r="U184"/>
      <c r="V184" s="37"/>
      <c r="W184" s="37"/>
      <c r="X184" s="37"/>
      <c r="Y184" s="37"/>
      <c r="Z184" s="109"/>
      <c r="AA184" s="110"/>
      <c r="AB184" s="111"/>
      <c r="AC184"/>
      <c r="AD184"/>
      <c r="AE184"/>
      <c r="AF184"/>
      <c r="AG184"/>
      <c r="AH184"/>
      <c r="AI184"/>
      <c r="AJ184" s="24"/>
    </row>
    <row r="185" spans="1:36">
      <c r="A185"/>
      <c r="B185"/>
      <c r="C185"/>
      <c r="D185"/>
      <c r="H185"/>
      <c r="I185"/>
      <c r="J185" s="48"/>
      <c r="K185"/>
      <c r="L185" s="103"/>
      <c r="M185" s="37"/>
      <c r="N185" s="37"/>
      <c r="O185" s="37"/>
      <c r="P185" s="37"/>
      <c r="R185" s="37"/>
      <c r="S185" s="37"/>
      <c r="T185" s="37"/>
      <c r="U185"/>
      <c r="V185" s="37"/>
      <c r="W185" s="37"/>
      <c r="X185" s="37"/>
      <c r="Y185" s="37"/>
      <c r="Z185" s="109"/>
      <c r="AA185" s="110"/>
      <c r="AB185" s="111"/>
      <c r="AC185"/>
      <c r="AD185"/>
      <c r="AE185"/>
      <c r="AF185"/>
      <c r="AG185"/>
      <c r="AH185"/>
      <c r="AI185"/>
      <c r="AJ185" s="24"/>
    </row>
    <row r="186" spans="1:36">
      <c r="A186"/>
      <c r="B186"/>
      <c r="C186"/>
      <c r="D186"/>
      <c r="H186"/>
      <c r="I186"/>
      <c r="J186" s="48"/>
      <c r="K186"/>
      <c r="L186" s="103"/>
      <c r="M186" s="37"/>
      <c r="N186" s="37"/>
      <c r="O186" s="37"/>
      <c r="P186" s="37"/>
      <c r="R186" s="37"/>
      <c r="S186" s="37"/>
      <c r="T186" s="37"/>
      <c r="U186"/>
      <c r="V186" s="37"/>
      <c r="W186" s="37"/>
      <c r="X186" s="37"/>
      <c r="Y186" s="37"/>
      <c r="Z186" s="109"/>
      <c r="AA186" s="110"/>
      <c r="AB186" s="111"/>
      <c r="AC186"/>
      <c r="AD186"/>
      <c r="AE186"/>
      <c r="AF186"/>
      <c r="AG186"/>
      <c r="AH186"/>
      <c r="AI186"/>
      <c r="AJ186" s="24"/>
    </row>
    <row r="187" spans="1:36">
      <c r="A187"/>
      <c r="B187"/>
      <c r="C187"/>
      <c r="D187"/>
      <c r="H187"/>
      <c r="I187"/>
      <c r="J187" s="48"/>
      <c r="K187"/>
      <c r="L187" s="103"/>
      <c r="M187" s="37"/>
      <c r="N187" s="37"/>
      <c r="O187" s="37"/>
      <c r="P187" s="37"/>
      <c r="R187" s="37"/>
      <c r="S187" s="37"/>
      <c r="T187" s="37"/>
      <c r="U187"/>
      <c r="V187" s="37"/>
      <c r="W187" s="37"/>
      <c r="X187" s="37"/>
      <c r="Y187" s="37"/>
      <c r="Z187" s="109"/>
      <c r="AA187" s="110"/>
      <c r="AB187" s="111"/>
      <c r="AC187"/>
      <c r="AD187"/>
      <c r="AE187"/>
      <c r="AF187"/>
      <c r="AG187"/>
      <c r="AH187"/>
      <c r="AI187"/>
      <c r="AJ187" s="24"/>
    </row>
    <row r="188" spans="1:36">
      <c r="A188"/>
      <c r="B188"/>
      <c r="C188"/>
      <c r="D188"/>
      <c r="H188"/>
      <c r="I188"/>
      <c r="J188" s="48"/>
      <c r="K188"/>
      <c r="L188" s="103"/>
      <c r="M188" s="37"/>
      <c r="N188" s="37"/>
      <c r="O188" s="37"/>
      <c r="P188" s="37"/>
      <c r="R188" s="37"/>
      <c r="S188" s="37"/>
      <c r="T188" s="37"/>
      <c r="U188"/>
      <c r="V188" s="37"/>
      <c r="W188" s="37"/>
      <c r="X188" s="37"/>
      <c r="Y188" s="37"/>
      <c r="Z188" s="109"/>
      <c r="AA188" s="110"/>
      <c r="AB188" s="111"/>
      <c r="AC188"/>
      <c r="AD188"/>
      <c r="AE188"/>
      <c r="AF188"/>
      <c r="AG188"/>
      <c r="AH188"/>
      <c r="AI188"/>
      <c r="AJ188" s="24"/>
    </row>
    <row r="189" spans="1:36">
      <c r="A189"/>
      <c r="B189"/>
      <c r="C189"/>
      <c r="D189"/>
      <c r="H189"/>
      <c r="I189"/>
      <c r="J189" s="48"/>
      <c r="K189"/>
      <c r="L189" s="103"/>
      <c r="M189" s="37"/>
      <c r="N189" s="37"/>
      <c r="O189" s="37"/>
      <c r="P189" s="37"/>
      <c r="R189" s="37"/>
      <c r="S189" s="37"/>
      <c r="T189" s="37"/>
      <c r="U189"/>
      <c r="V189" s="37"/>
      <c r="W189" s="37"/>
      <c r="X189" s="37"/>
      <c r="Y189" s="37"/>
      <c r="Z189" s="109"/>
      <c r="AA189" s="110"/>
      <c r="AB189" s="111"/>
      <c r="AC189"/>
      <c r="AD189"/>
      <c r="AE189"/>
      <c r="AF189"/>
      <c r="AG189"/>
      <c r="AH189"/>
      <c r="AI189"/>
      <c r="AJ189" s="24"/>
    </row>
    <row r="190" spans="1:36">
      <c r="A190"/>
      <c r="B190"/>
      <c r="C190"/>
      <c r="D190"/>
      <c r="H190"/>
      <c r="I190"/>
      <c r="J190" s="48"/>
      <c r="K190"/>
      <c r="L190" s="103"/>
      <c r="M190" s="37"/>
      <c r="N190" s="37"/>
      <c r="O190" s="37"/>
      <c r="P190" s="37"/>
      <c r="R190" s="37"/>
      <c r="S190" s="37"/>
      <c r="T190" s="37"/>
      <c r="U190"/>
      <c r="V190" s="37"/>
      <c r="W190" s="37"/>
      <c r="X190" s="37"/>
      <c r="Y190" s="37"/>
      <c r="Z190" s="109"/>
      <c r="AA190" s="110"/>
      <c r="AB190" s="111"/>
      <c r="AC190"/>
      <c r="AD190"/>
      <c r="AE190"/>
      <c r="AF190"/>
      <c r="AG190"/>
      <c r="AH190"/>
      <c r="AI190"/>
      <c r="AJ190" s="24"/>
    </row>
    <row r="191" spans="1:36">
      <c r="A191"/>
      <c r="B191"/>
      <c r="C191"/>
      <c r="D191"/>
      <c r="H191"/>
      <c r="I191"/>
      <c r="J191" s="48"/>
      <c r="K191"/>
      <c r="L191" s="103"/>
      <c r="M191" s="37"/>
      <c r="N191" s="37"/>
      <c r="O191" s="37"/>
      <c r="P191" s="37"/>
      <c r="R191" s="37"/>
      <c r="S191" s="37"/>
      <c r="T191" s="37"/>
      <c r="U191"/>
      <c r="V191" s="37"/>
      <c r="W191" s="37"/>
      <c r="X191" s="37"/>
      <c r="Y191" s="37"/>
      <c r="Z191" s="109"/>
      <c r="AA191" s="110"/>
      <c r="AB191" s="111"/>
      <c r="AC191"/>
      <c r="AD191"/>
      <c r="AE191"/>
      <c r="AF191"/>
      <c r="AG191"/>
      <c r="AH191"/>
      <c r="AI191"/>
      <c r="AJ191" s="24"/>
    </row>
    <row r="192" spans="1:36">
      <c r="A192"/>
      <c r="B192"/>
      <c r="C192"/>
      <c r="D192"/>
      <c r="H192"/>
      <c r="I192"/>
      <c r="J192" s="48"/>
      <c r="K192"/>
      <c r="L192" s="103"/>
      <c r="M192" s="37"/>
      <c r="N192" s="37"/>
      <c r="O192" s="37"/>
      <c r="P192" s="37"/>
      <c r="R192" s="37"/>
      <c r="S192" s="37"/>
      <c r="T192" s="37"/>
      <c r="U192"/>
      <c r="V192" s="37"/>
      <c r="W192" s="37"/>
      <c r="X192" s="37"/>
      <c r="Y192" s="37"/>
      <c r="Z192" s="109"/>
      <c r="AA192" s="110"/>
      <c r="AB192" s="111"/>
      <c r="AC192"/>
      <c r="AD192"/>
      <c r="AE192"/>
      <c r="AF192"/>
      <c r="AG192"/>
      <c r="AH192"/>
      <c r="AI192"/>
      <c r="AJ192" s="24"/>
    </row>
    <row r="193" spans="1:36">
      <c r="A193"/>
      <c r="B193"/>
      <c r="C193"/>
      <c r="D193"/>
      <c r="H193"/>
      <c r="I193"/>
      <c r="J193" s="48"/>
      <c r="K193"/>
      <c r="L193" s="103"/>
      <c r="M193" s="37"/>
      <c r="N193" s="37"/>
      <c r="O193" s="37"/>
      <c r="P193" s="37"/>
      <c r="R193" s="37"/>
      <c r="S193" s="37"/>
      <c r="T193" s="37"/>
      <c r="U193"/>
      <c r="V193" s="37"/>
      <c r="W193" s="37"/>
      <c r="X193" s="37"/>
      <c r="Y193" s="37"/>
      <c r="Z193" s="109"/>
      <c r="AA193" s="110"/>
      <c r="AB193" s="111"/>
      <c r="AC193"/>
      <c r="AD193"/>
      <c r="AE193"/>
      <c r="AF193"/>
      <c r="AG193"/>
      <c r="AH193"/>
      <c r="AI193"/>
      <c r="AJ193" s="24"/>
    </row>
    <row r="194" spans="1:36">
      <c r="A194"/>
      <c r="B194"/>
      <c r="C194"/>
      <c r="D194"/>
      <c r="H194"/>
      <c r="I194"/>
      <c r="J194" s="48"/>
      <c r="K194"/>
      <c r="L194" s="103"/>
      <c r="M194" s="37"/>
      <c r="N194" s="37"/>
      <c r="O194" s="37"/>
      <c r="P194" s="37"/>
      <c r="R194" s="37"/>
      <c r="S194" s="37"/>
      <c r="T194" s="37"/>
      <c r="U194"/>
      <c r="V194" s="37"/>
      <c r="W194" s="37"/>
      <c r="X194" s="37"/>
      <c r="Y194" s="37"/>
      <c r="Z194" s="109"/>
      <c r="AA194" s="110"/>
      <c r="AB194" s="111"/>
      <c r="AC194"/>
      <c r="AD194"/>
      <c r="AE194"/>
      <c r="AF194"/>
      <c r="AG194"/>
      <c r="AH194"/>
      <c r="AI194"/>
      <c r="AJ194" s="24"/>
    </row>
    <row r="195" spans="1:36">
      <c r="A195"/>
      <c r="B195"/>
      <c r="C195"/>
      <c r="D195"/>
      <c r="H195"/>
      <c r="I195"/>
      <c r="J195" s="48"/>
      <c r="K195"/>
      <c r="L195" s="103"/>
      <c r="M195" s="37"/>
      <c r="N195" s="37"/>
      <c r="O195" s="37"/>
      <c r="P195" s="37"/>
      <c r="R195" s="37"/>
      <c r="S195" s="37"/>
      <c r="T195" s="37"/>
      <c r="U195"/>
      <c r="V195" s="37"/>
      <c r="W195" s="37"/>
      <c r="X195" s="37"/>
      <c r="Y195" s="37"/>
      <c r="Z195" s="109"/>
      <c r="AA195" s="110"/>
      <c r="AB195" s="111"/>
      <c r="AC195"/>
      <c r="AD195"/>
      <c r="AE195"/>
      <c r="AF195"/>
      <c r="AG195"/>
      <c r="AH195"/>
      <c r="AI195"/>
      <c r="AJ195" s="24"/>
    </row>
    <row r="196" spans="1:36">
      <c r="A196"/>
      <c r="B196"/>
      <c r="C196"/>
      <c r="D196"/>
      <c r="H196"/>
      <c r="I196"/>
      <c r="J196" s="48"/>
      <c r="K196"/>
      <c r="L196" s="103"/>
      <c r="M196" s="37"/>
      <c r="N196" s="37"/>
      <c r="O196" s="37"/>
      <c r="P196" s="37"/>
      <c r="R196" s="37"/>
      <c r="S196" s="37"/>
      <c r="T196" s="37"/>
      <c r="U196"/>
      <c r="V196" s="37"/>
      <c r="W196" s="37"/>
      <c r="X196" s="37"/>
      <c r="Y196" s="37"/>
      <c r="Z196" s="109"/>
      <c r="AA196" s="110"/>
      <c r="AB196" s="111"/>
      <c r="AC196"/>
      <c r="AD196"/>
      <c r="AE196"/>
      <c r="AF196"/>
      <c r="AG196"/>
      <c r="AH196"/>
      <c r="AI196"/>
      <c r="AJ196" s="24"/>
    </row>
    <row r="197" spans="1:36">
      <c r="A197"/>
      <c r="B197"/>
      <c r="C197"/>
      <c r="D197"/>
      <c r="H197"/>
      <c r="I197"/>
      <c r="J197" s="48"/>
      <c r="K197"/>
      <c r="L197" s="103"/>
      <c r="M197" s="37"/>
      <c r="N197" s="37"/>
      <c r="O197" s="37"/>
      <c r="P197" s="37"/>
      <c r="R197" s="37"/>
      <c r="S197" s="37"/>
      <c r="T197" s="37"/>
      <c r="U197"/>
      <c r="V197" s="37"/>
      <c r="W197" s="37"/>
      <c r="X197" s="37"/>
      <c r="Y197" s="37"/>
      <c r="Z197" s="109"/>
      <c r="AA197" s="110"/>
      <c r="AB197" s="111"/>
      <c r="AC197"/>
      <c r="AD197"/>
      <c r="AE197"/>
      <c r="AF197"/>
      <c r="AG197"/>
      <c r="AH197"/>
      <c r="AI197"/>
      <c r="AJ197" s="24"/>
    </row>
    <row r="198" spans="1:36">
      <c r="A198"/>
      <c r="B198"/>
      <c r="C198"/>
      <c r="D198"/>
      <c r="H198"/>
      <c r="I198"/>
      <c r="J198" s="48"/>
      <c r="K198"/>
      <c r="L198" s="103"/>
      <c r="M198" s="37"/>
      <c r="N198" s="37"/>
      <c r="O198" s="37"/>
      <c r="P198" s="37"/>
      <c r="R198" s="37"/>
      <c r="S198" s="37"/>
      <c r="T198" s="37"/>
      <c r="U198"/>
      <c r="V198" s="37"/>
      <c r="W198" s="37"/>
      <c r="X198" s="37"/>
      <c r="Y198" s="37"/>
      <c r="Z198" s="109"/>
      <c r="AA198" s="110"/>
      <c r="AB198" s="111"/>
      <c r="AC198"/>
      <c r="AD198"/>
      <c r="AE198"/>
      <c r="AF198"/>
      <c r="AG198"/>
      <c r="AH198"/>
      <c r="AI198"/>
      <c r="AJ198" s="24"/>
    </row>
    <row r="199" spans="1:36">
      <c r="A199"/>
      <c r="B199"/>
      <c r="C199"/>
      <c r="D199"/>
      <c r="H199"/>
      <c r="I199"/>
      <c r="J199" s="48"/>
      <c r="K199"/>
      <c r="L199" s="103"/>
      <c r="M199" s="37"/>
      <c r="N199" s="37"/>
      <c r="O199" s="37"/>
      <c r="P199" s="37"/>
      <c r="R199" s="37"/>
      <c r="S199" s="37"/>
      <c r="T199" s="37"/>
      <c r="U199"/>
      <c r="V199" s="37"/>
      <c r="W199" s="37"/>
      <c r="X199" s="37"/>
      <c r="Y199" s="37"/>
      <c r="Z199" s="109"/>
      <c r="AA199" s="110"/>
      <c r="AB199" s="111"/>
      <c r="AC199"/>
      <c r="AD199"/>
      <c r="AE199"/>
      <c r="AF199"/>
      <c r="AG199"/>
      <c r="AH199"/>
      <c r="AI199"/>
      <c r="AJ199" s="24"/>
    </row>
    <row r="200" spans="1:36">
      <c r="A200"/>
      <c r="B200"/>
      <c r="C200"/>
      <c r="D200"/>
      <c r="H200"/>
      <c r="I200"/>
      <c r="J200" s="48"/>
      <c r="K200"/>
      <c r="L200" s="103"/>
      <c r="M200" s="37"/>
      <c r="N200" s="37"/>
      <c r="O200" s="37"/>
      <c r="P200" s="37"/>
      <c r="R200" s="37"/>
      <c r="S200" s="37"/>
      <c r="T200" s="37"/>
      <c r="U200"/>
      <c r="V200" s="37"/>
      <c r="W200" s="37"/>
      <c r="X200" s="37"/>
      <c r="Y200" s="37"/>
      <c r="Z200" s="109"/>
      <c r="AA200" s="110"/>
      <c r="AB200" s="111"/>
      <c r="AC200"/>
      <c r="AD200"/>
      <c r="AE200"/>
      <c r="AF200"/>
      <c r="AG200"/>
      <c r="AH200"/>
      <c r="AI200"/>
      <c r="AJ200" s="24"/>
    </row>
    <row r="201" spans="1:36">
      <c r="A201"/>
      <c r="B201"/>
      <c r="C201"/>
      <c r="D201"/>
      <c r="H201"/>
      <c r="I201"/>
      <c r="J201" s="48"/>
      <c r="K201"/>
      <c r="L201" s="103"/>
      <c r="M201" s="37"/>
      <c r="N201" s="37"/>
      <c r="O201" s="37"/>
      <c r="P201" s="37"/>
      <c r="R201" s="37"/>
      <c r="S201" s="37"/>
      <c r="T201" s="37"/>
      <c r="U201"/>
      <c r="V201" s="37"/>
      <c r="W201" s="37"/>
      <c r="X201" s="37"/>
      <c r="Y201" s="37"/>
      <c r="Z201" s="109"/>
      <c r="AA201" s="110"/>
      <c r="AB201" s="111"/>
      <c r="AC201"/>
      <c r="AD201"/>
      <c r="AE201"/>
      <c r="AF201"/>
      <c r="AG201"/>
      <c r="AH201"/>
      <c r="AI201"/>
      <c r="AJ201" s="24"/>
    </row>
    <row r="202" spans="1:36">
      <c r="A202"/>
      <c r="B202"/>
      <c r="C202"/>
      <c r="D202"/>
      <c r="H202"/>
      <c r="I202"/>
      <c r="J202" s="48"/>
      <c r="K202"/>
      <c r="L202" s="103"/>
      <c r="M202" s="37"/>
      <c r="N202" s="37"/>
      <c r="O202" s="37"/>
      <c r="P202" s="37"/>
      <c r="R202" s="37"/>
      <c r="S202" s="37"/>
      <c r="T202" s="37"/>
      <c r="U202"/>
      <c r="V202" s="37"/>
      <c r="W202" s="37"/>
      <c r="X202" s="37"/>
      <c r="Y202" s="37"/>
      <c r="Z202" s="109"/>
      <c r="AA202" s="110"/>
      <c r="AB202" s="111"/>
      <c r="AC202"/>
      <c r="AD202"/>
      <c r="AE202"/>
      <c r="AF202"/>
      <c r="AG202"/>
      <c r="AH202"/>
      <c r="AI202"/>
      <c r="AJ202" s="24"/>
    </row>
    <row r="203" spans="1:36">
      <c r="A203"/>
      <c r="B203"/>
      <c r="C203"/>
      <c r="D203"/>
      <c r="H203"/>
      <c r="I203"/>
      <c r="J203" s="48"/>
      <c r="K203"/>
      <c r="L203" s="103"/>
      <c r="M203" s="37"/>
      <c r="N203" s="37"/>
      <c r="O203" s="37"/>
      <c r="P203" s="37"/>
      <c r="R203" s="37"/>
      <c r="S203" s="37"/>
      <c r="T203" s="37"/>
      <c r="U203"/>
      <c r="V203" s="37"/>
      <c r="W203" s="37"/>
      <c r="X203" s="37"/>
      <c r="Y203" s="37"/>
      <c r="Z203" s="109"/>
      <c r="AA203" s="110"/>
      <c r="AB203" s="111"/>
      <c r="AC203"/>
      <c r="AD203"/>
      <c r="AE203"/>
      <c r="AF203"/>
      <c r="AG203"/>
      <c r="AH203"/>
      <c r="AI203"/>
      <c r="AJ203" s="24"/>
    </row>
    <row r="204" spans="1:36">
      <c r="A204"/>
      <c r="B204"/>
      <c r="C204"/>
      <c r="D204"/>
      <c r="H204"/>
      <c r="I204"/>
      <c r="J204" s="48"/>
      <c r="K204"/>
      <c r="L204" s="103"/>
      <c r="M204" s="37"/>
      <c r="N204" s="37"/>
      <c r="O204" s="37"/>
      <c r="P204" s="37"/>
      <c r="R204" s="37"/>
      <c r="S204" s="37"/>
      <c r="T204" s="37"/>
      <c r="U204"/>
      <c r="V204" s="37"/>
      <c r="W204" s="37"/>
      <c r="X204" s="37"/>
      <c r="Y204" s="37"/>
      <c r="Z204" s="109"/>
      <c r="AA204" s="110"/>
      <c r="AB204" s="111"/>
      <c r="AC204"/>
      <c r="AD204"/>
      <c r="AE204"/>
      <c r="AF204"/>
      <c r="AG204"/>
      <c r="AH204"/>
      <c r="AI204"/>
      <c r="AJ204" s="24"/>
    </row>
    <row r="205" spans="1:36">
      <c r="A205"/>
      <c r="B205"/>
      <c r="C205"/>
      <c r="D205"/>
      <c r="H205"/>
      <c r="I205"/>
      <c r="J205" s="48"/>
      <c r="K205"/>
      <c r="L205" s="103"/>
      <c r="M205" s="37"/>
      <c r="N205" s="37"/>
      <c r="O205" s="37"/>
      <c r="P205" s="37"/>
      <c r="R205" s="37"/>
      <c r="S205" s="37"/>
      <c r="T205" s="37"/>
      <c r="U205"/>
      <c r="V205" s="37"/>
      <c r="W205" s="37"/>
      <c r="X205" s="37"/>
      <c r="Y205" s="37"/>
      <c r="Z205" s="109"/>
      <c r="AA205" s="110"/>
      <c r="AB205" s="111"/>
      <c r="AC205"/>
      <c r="AD205"/>
      <c r="AE205"/>
      <c r="AF205"/>
      <c r="AG205"/>
      <c r="AH205"/>
      <c r="AI205"/>
      <c r="AJ205" s="24"/>
    </row>
    <row r="206" spans="1:36">
      <c r="A206"/>
      <c r="B206"/>
      <c r="C206"/>
      <c r="D206"/>
      <c r="H206"/>
      <c r="I206"/>
      <c r="J206" s="48"/>
      <c r="K206"/>
      <c r="L206" s="103"/>
      <c r="M206" s="37"/>
      <c r="N206" s="37"/>
      <c r="O206" s="37"/>
      <c r="P206" s="37"/>
      <c r="R206" s="37"/>
      <c r="S206" s="37"/>
      <c r="T206" s="37"/>
      <c r="U206"/>
      <c r="V206" s="37"/>
      <c r="W206" s="37"/>
      <c r="X206" s="37"/>
      <c r="Y206" s="37"/>
      <c r="Z206" s="109"/>
      <c r="AA206" s="110"/>
      <c r="AB206" s="111"/>
      <c r="AC206"/>
      <c r="AD206"/>
      <c r="AE206"/>
      <c r="AF206"/>
      <c r="AG206"/>
      <c r="AH206"/>
      <c r="AI206"/>
      <c r="AJ206" s="24"/>
    </row>
    <row r="207" spans="1:36">
      <c r="A207"/>
      <c r="B207"/>
      <c r="C207"/>
      <c r="D207"/>
      <c r="H207"/>
      <c r="I207"/>
      <c r="J207" s="48"/>
      <c r="K207"/>
      <c r="L207" s="103"/>
      <c r="M207" s="37"/>
      <c r="N207" s="37"/>
      <c r="O207" s="37"/>
      <c r="P207" s="37"/>
      <c r="R207" s="37"/>
      <c r="S207" s="37"/>
      <c r="T207" s="37"/>
      <c r="U207"/>
      <c r="V207" s="37"/>
      <c r="W207" s="37"/>
      <c r="X207" s="37"/>
      <c r="Y207" s="37"/>
      <c r="Z207" s="109"/>
      <c r="AA207" s="110"/>
      <c r="AB207" s="111"/>
      <c r="AC207"/>
      <c r="AD207"/>
      <c r="AE207"/>
      <c r="AF207"/>
      <c r="AG207"/>
      <c r="AH207"/>
      <c r="AI207"/>
      <c r="AJ207" s="24"/>
    </row>
    <row r="208" spans="1:36">
      <c r="A208"/>
      <c r="B208"/>
      <c r="C208"/>
      <c r="D208"/>
      <c r="H208"/>
      <c r="I208"/>
      <c r="J208" s="48"/>
      <c r="K208"/>
      <c r="L208" s="103"/>
      <c r="M208" s="37"/>
      <c r="N208" s="37"/>
      <c r="O208" s="37"/>
      <c r="P208" s="37"/>
      <c r="R208" s="37"/>
      <c r="S208" s="37"/>
      <c r="T208" s="37"/>
      <c r="U208"/>
      <c r="V208" s="37"/>
      <c r="W208" s="37"/>
      <c r="X208" s="37"/>
      <c r="Y208" s="37"/>
      <c r="Z208" s="109"/>
      <c r="AA208" s="110"/>
      <c r="AB208" s="111"/>
      <c r="AC208"/>
      <c r="AD208"/>
      <c r="AE208"/>
      <c r="AF208"/>
      <c r="AG208"/>
      <c r="AH208"/>
      <c r="AI208"/>
      <c r="AJ208" s="24"/>
    </row>
    <row r="209" spans="1:36">
      <c r="A209"/>
      <c r="B209"/>
      <c r="C209"/>
      <c r="D209"/>
      <c r="H209"/>
      <c r="I209"/>
      <c r="J209" s="48"/>
      <c r="K209"/>
      <c r="L209" s="103"/>
      <c r="M209" s="37"/>
      <c r="N209" s="37"/>
      <c r="O209" s="37"/>
      <c r="P209" s="37"/>
      <c r="R209" s="37"/>
      <c r="S209" s="37"/>
      <c r="T209" s="37"/>
      <c r="U209"/>
      <c r="V209" s="37"/>
      <c r="W209" s="37"/>
      <c r="X209" s="37"/>
      <c r="Y209" s="37"/>
      <c r="Z209" s="109"/>
      <c r="AA209" s="110"/>
      <c r="AB209" s="111"/>
      <c r="AC209"/>
      <c r="AD209"/>
      <c r="AE209"/>
      <c r="AF209"/>
      <c r="AG209"/>
      <c r="AH209"/>
      <c r="AI209"/>
      <c r="AJ209" s="24"/>
    </row>
    <row r="210" spans="1:36">
      <c r="A210"/>
      <c r="B210"/>
      <c r="C210"/>
      <c r="D210"/>
      <c r="H210"/>
      <c r="I210"/>
      <c r="J210" s="48"/>
      <c r="K210"/>
      <c r="L210" s="103"/>
      <c r="M210" s="37"/>
      <c r="N210" s="37"/>
      <c r="O210" s="37"/>
      <c r="P210" s="37"/>
      <c r="R210" s="37"/>
      <c r="S210" s="37"/>
      <c r="T210" s="37"/>
      <c r="U210"/>
      <c r="V210" s="37"/>
      <c r="W210" s="37"/>
      <c r="X210" s="37"/>
      <c r="Y210" s="37"/>
      <c r="Z210" s="109"/>
      <c r="AA210" s="110"/>
      <c r="AB210" s="111"/>
      <c r="AC210"/>
      <c r="AD210"/>
      <c r="AE210"/>
      <c r="AF210"/>
      <c r="AG210"/>
      <c r="AH210"/>
      <c r="AI210"/>
      <c r="AJ210" s="24"/>
    </row>
    <row r="211" spans="1:36">
      <c r="A211"/>
      <c r="B211"/>
      <c r="C211"/>
      <c r="D211"/>
      <c r="H211"/>
      <c r="I211"/>
      <c r="J211" s="48"/>
      <c r="K211"/>
      <c r="L211" s="103"/>
      <c r="M211" s="37"/>
      <c r="N211" s="37"/>
      <c r="O211" s="37"/>
      <c r="P211" s="37"/>
      <c r="R211" s="37"/>
      <c r="S211" s="37"/>
      <c r="T211" s="37"/>
      <c r="U211"/>
      <c r="V211" s="37"/>
      <c r="W211" s="37"/>
      <c r="X211" s="37"/>
      <c r="Y211" s="37"/>
      <c r="Z211" s="109"/>
      <c r="AA211" s="110"/>
      <c r="AB211" s="111"/>
      <c r="AC211"/>
      <c r="AD211"/>
      <c r="AE211"/>
      <c r="AF211"/>
      <c r="AG211"/>
      <c r="AH211"/>
      <c r="AI211"/>
      <c r="AJ211" s="24"/>
    </row>
  </sheetData>
  <mergeCells count="1">
    <mergeCell ref="A105:F105"/>
  </mergeCells>
  <phoneticPr fontId="5" type="noConversion"/>
  <pageMargins left="0.7" right="0.7" top="0.75" bottom="0.75" header="0.3" footer="0.3"/>
  <pageSetup scale="15"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C2:C98</xm:sqref>
        </x14:dataValidation>
        <x14:dataValidation type="list" allowBlank="1" showInputMessage="1" showErrorMessage="1" xr:uid="{00000000-0002-0000-0100-000001000000}">
          <x14:formula1>
            <xm:f>'Initiative mapping-DO NOT EDIT'!$J$3:$J$10</xm:f>
          </x14:formula1>
          <xm:sqref>A2:A98</xm:sqref>
        </x14:dataValidation>
        <x14:dataValidation type="list" allowBlank="1" showInputMessage="1" showErrorMessage="1" xr:uid="{00000000-0002-0000-0100-000002000000}">
          <x14:formula1>
            <xm:f>'Initiative mapping-DO NOT EDIT'!$D$3:$D$89</xm:f>
          </x14:formula1>
          <xm:sqref>E3:E98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01"/>
  <sheetViews>
    <sheetView topLeftCell="C1" workbookViewId="0">
      <selection activeCell="H13" sqref="H13"/>
    </sheetView>
  </sheetViews>
  <sheetFormatPr defaultRowHeight="14.5"/>
  <cols>
    <col min="2" max="2" width="28.54296875" customWidth="1"/>
    <col min="3" max="3" width="16.453125" customWidth="1"/>
    <col min="4" max="4" width="77.54296875" customWidth="1"/>
  </cols>
  <sheetData>
    <row r="2" spans="2:10">
      <c r="B2" t="s">
        <v>551</v>
      </c>
      <c r="C2" t="s">
        <v>552</v>
      </c>
      <c r="D2" t="s">
        <v>553</v>
      </c>
      <c r="G2" t="s">
        <v>554</v>
      </c>
      <c r="H2" t="s">
        <v>555</v>
      </c>
      <c r="J2" t="s">
        <v>7</v>
      </c>
    </row>
    <row r="3" spans="2:10" ht="26">
      <c r="B3" s="53" t="s">
        <v>556</v>
      </c>
      <c r="C3" s="54">
        <v>1</v>
      </c>
      <c r="D3" s="53" t="s">
        <v>557</v>
      </c>
      <c r="G3" t="s">
        <v>125</v>
      </c>
      <c r="H3" s="50" t="s">
        <v>558</v>
      </c>
      <c r="J3" t="s">
        <v>559</v>
      </c>
    </row>
    <row r="4" spans="2:10">
      <c r="B4" s="53" t="s">
        <v>556</v>
      </c>
      <c r="C4" s="54">
        <v>2</v>
      </c>
      <c r="D4" s="53" t="s">
        <v>128</v>
      </c>
      <c r="G4" t="s">
        <v>130</v>
      </c>
      <c r="H4" s="51" t="s">
        <v>560</v>
      </c>
      <c r="J4" t="s">
        <v>8</v>
      </c>
    </row>
    <row r="5" spans="2:10" ht="26">
      <c r="B5" s="53" t="s">
        <v>556</v>
      </c>
      <c r="C5" s="54">
        <v>3</v>
      </c>
      <c r="D5" s="53" t="s">
        <v>561</v>
      </c>
      <c r="G5" t="s">
        <v>196</v>
      </c>
      <c r="H5" s="51" t="s">
        <v>562</v>
      </c>
      <c r="J5" t="s">
        <v>563</v>
      </c>
    </row>
    <row r="6" spans="2:10">
      <c r="B6" s="53" t="s">
        <v>556</v>
      </c>
      <c r="C6" s="54">
        <v>4</v>
      </c>
      <c r="D6" s="53" t="s">
        <v>564</v>
      </c>
      <c r="G6" t="s">
        <v>335</v>
      </c>
      <c r="H6" s="51" t="s">
        <v>565</v>
      </c>
      <c r="J6" t="s">
        <v>566</v>
      </c>
    </row>
    <row r="7" spans="2:10" ht="26">
      <c r="B7" s="53" t="s">
        <v>556</v>
      </c>
      <c r="C7" s="54">
        <v>5</v>
      </c>
      <c r="D7" s="53" t="s">
        <v>567</v>
      </c>
      <c r="G7" t="s">
        <v>405</v>
      </c>
      <c r="H7" s="51" t="s">
        <v>568</v>
      </c>
      <c r="J7" t="s">
        <v>569</v>
      </c>
    </row>
    <row r="8" spans="2:10" ht="26">
      <c r="B8" s="53" t="s">
        <v>570</v>
      </c>
      <c r="C8" s="54">
        <v>1</v>
      </c>
      <c r="D8" s="53" t="s">
        <v>571</v>
      </c>
      <c r="G8" t="s">
        <v>462</v>
      </c>
      <c r="H8" s="52" t="s">
        <v>572</v>
      </c>
      <c r="J8" t="s">
        <v>573</v>
      </c>
    </row>
    <row r="9" spans="2:10" ht="26">
      <c r="B9" s="53" t="s">
        <v>570</v>
      </c>
      <c r="C9" s="54">
        <v>2</v>
      </c>
      <c r="D9" s="53" t="s">
        <v>574</v>
      </c>
      <c r="G9" t="s">
        <v>475</v>
      </c>
      <c r="H9" s="51" t="s">
        <v>575</v>
      </c>
      <c r="J9" t="s">
        <v>576</v>
      </c>
    </row>
    <row r="10" spans="2:10" ht="26">
      <c r="B10" s="53" t="s">
        <v>570</v>
      </c>
      <c r="C10" s="54">
        <v>3</v>
      </c>
      <c r="D10" s="53" t="s">
        <v>577</v>
      </c>
      <c r="G10" t="s">
        <v>486</v>
      </c>
      <c r="H10" s="51" t="s">
        <v>578</v>
      </c>
      <c r="J10" t="s">
        <v>579</v>
      </c>
    </row>
    <row r="11" spans="2:10" ht="26">
      <c r="B11" s="53" t="s">
        <v>570</v>
      </c>
      <c r="C11" s="54">
        <v>4</v>
      </c>
      <c r="D11" s="53" t="s">
        <v>580</v>
      </c>
      <c r="G11" t="s">
        <v>491</v>
      </c>
      <c r="H11" s="51" t="s">
        <v>581</v>
      </c>
    </row>
    <row r="12" spans="2:10" ht="26">
      <c r="B12" s="53" t="s">
        <v>570</v>
      </c>
      <c r="C12" s="54">
        <v>5</v>
      </c>
      <c r="D12" s="53" t="s">
        <v>582</v>
      </c>
      <c r="G12" t="s">
        <v>583</v>
      </c>
      <c r="H12" s="51" t="s">
        <v>513</v>
      </c>
    </row>
    <row r="13" spans="2:10" ht="26">
      <c r="B13" s="53" t="s">
        <v>570</v>
      </c>
      <c r="C13" s="54">
        <v>6</v>
      </c>
      <c r="D13" s="53" t="s">
        <v>584</v>
      </c>
      <c r="G13" t="s">
        <v>486</v>
      </c>
      <c r="H13" s="56">
        <v>5.4</v>
      </c>
    </row>
    <row r="14" spans="2:10" ht="26">
      <c r="B14" s="53" t="s">
        <v>570</v>
      </c>
      <c r="C14" s="54">
        <v>7</v>
      </c>
      <c r="D14" s="53" t="s">
        <v>580</v>
      </c>
    </row>
    <row r="15" spans="2:10" ht="26">
      <c r="B15" s="53" t="s">
        <v>570</v>
      </c>
      <c r="C15" s="54">
        <v>8</v>
      </c>
      <c r="D15" s="53" t="s">
        <v>582</v>
      </c>
    </row>
    <row r="16" spans="2:10" ht="26">
      <c r="B16" s="53" t="s">
        <v>570</v>
      </c>
      <c r="C16" s="54">
        <v>9</v>
      </c>
      <c r="D16" s="53" t="s">
        <v>585</v>
      </c>
    </row>
    <row r="17" spans="2:4" ht="26">
      <c r="B17" s="53" t="s">
        <v>570</v>
      </c>
      <c r="C17" s="54">
        <v>10</v>
      </c>
      <c r="D17" s="53" t="s">
        <v>585</v>
      </c>
    </row>
    <row r="18" spans="2:4">
      <c r="B18" s="53" t="s">
        <v>586</v>
      </c>
      <c r="C18" s="54">
        <v>11</v>
      </c>
      <c r="D18" s="53" t="s">
        <v>587</v>
      </c>
    </row>
    <row r="19" spans="2:4">
      <c r="B19" s="53" t="s">
        <v>586</v>
      </c>
      <c r="C19" s="54">
        <v>12</v>
      </c>
      <c r="D19" s="53" t="s">
        <v>588</v>
      </c>
    </row>
    <row r="20" spans="2:4">
      <c r="B20" s="53" t="s">
        <v>586</v>
      </c>
      <c r="C20" s="54">
        <v>13</v>
      </c>
      <c r="D20" s="53" t="s">
        <v>589</v>
      </c>
    </row>
    <row r="21" spans="2:4">
      <c r="B21" s="53" t="s">
        <v>586</v>
      </c>
      <c r="C21" s="54">
        <v>14</v>
      </c>
      <c r="D21" s="53" t="s">
        <v>589</v>
      </c>
    </row>
    <row r="22" spans="2:4">
      <c r="B22" s="53" t="s">
        <v>586</v>
      </c>
      <c r="C22" s="54">
        <v>15</v>
      </c>
      <c r="D22" s="53" t="s">
        <v>590</v>
      </c>
    </row>
    <row r="23" spans="2:4">
      <c r="B23" s="53" t="s">
        <v>586</v>
      </c>
      <c r="C23" s="54">
        <v>16</v>
      </c>
      <c r="D23" s="53" t="s">
        <v>591</v>
      </c>
    </row>
    <row r="24" spans="2:4">
      <c r="B24" s="53" t="s">
        <v>586</v>
      </c>
      <c r="C24" s="54">
        <v>17</v>
      </c>
      <c r="D24" s="53" t="s">
        <v>592</v>
      </c>
    </row>
    <row r="25" spans="2:4">
      <c r="B25" s="53" t="s">
        <v>586</v>
      </c>
      <c r="C25" s="54">
        <v>18</v>
      </c>
      <c r="D25" s="53" t="s">
        <v>593</v>
      </c>
    </row>
    <row r="26" spans="2:4">
      <c r="B26" s="53" t="s">
        <v>586</v>
      </c>
      <c r="C26" s="54">
        <v>19</v>
      </c>
      <c r="D26" s="53" t="s">
        <v>594</v>
      </c>
    </row>
    <row r="27" spans="2:4">
      <c r="B27" s="53" t="s">
        <v>586</v>
      </c>
      <c r="C27" s="54">
        <v>20</v>
      </c>
      <c r="D27" s="53" t="s">
        <v>594</v>
      </c>
    </row>
    <row r="28" spans="2:4">
      <c r="B28" s="53" t="s">
        <v>586</v>
      </c>
      <c r="C28" s="54">
        <v>21</v>
      </c>
      <c r="D28" s="53" t="s">
        <v>595</v>
      </c>
    </row>
    <row r="29" spans="2:4">
      <c r="B29" s="53" t="s">
        <v>586</v>
      </c>
      <c r="C29" s="54">
        <v>22</v>
      </c>
      <c r="D29" s="53" t="s">
        <v>596</v>
      </c>
    </row>
    <row r="30" spans="2:4">
      <c r="B30" s="53" t="s">
        <v>586</v>
      </c>
      <c r="C30" s="54">
        <v>23</v>
      </c>
      <c r="D30" s="53" t="s">
        <v>597</v>
      </c>
    </row>
    <row r="31" spans="2:4">
      <c r="B31" s="53" t="s">
        <v>586</v>
      </c>
      <c r="C31" s="54">
        <v>24</v>
      </c>
      <c r="D31" s="53" t="s">
        <v>598</v>
      </c>
    </row>
    <row r="32" spans="2:4" ht="26">
      <c r="B32" s="53" t="s">
        <v>586</v>
      </c>
      <c r="C32" s="54">
        <v>25</v>
      </c>
      <c r="D32" s="55" t="s">
        <v>599</v>
      </c>
    </row>
    <row r="33" spans="2:4">
      <c r="B33" s="53" t="s">
        <v>586</v>
      </c>
      <c r="C33" s="54">
        <v>26</v>
      </c>
      <c r="D33" s="53" t="s">
        <v>600</v>
      </c>
    </row>
    <row r="34" spans="2:4">
      <c r="B34" s="53" t="s">
        <v>586</v>
      </c>
      <c r="C34" s="54">
        <v>27</v>
      </c>
      <c r="D34" s="53" t="s">
        <v>601</v>
      </c>
    </row>
    <row r="35" spans="2:4">
      <c r="B35" s="53" t="s">
        <v>586</v>
      </c>
      <c r="C35" s="54">
        <v>28</v>
      </c>
      <c r="D35" s="53" t="s">
        <v>602</v>
      </c>
    </row>
    <row r="36" spans="2:4">
      <c r="B36" s="53" t="s">
        <v>586</v>
      </c>
      <c r="C36" s="54">
        <v>29</v>
      </c>
      <c r="D36" s="53" t="s">
        <v>603</v>
      </c>
    </row>
    <row r="37" spans="2:4">
      <c r="B37" s="53" t="s">
        <v>586</v>
      </c>
      <c r="C37" s="54">
        <v>30</v>
      </c>
      <c r="D37" s="53" t="s">
        <v>603</v>
      </c>
    </row>
    <row r="38" spans="2:4">
      <c r="B38" s="53" t="s">
        <v>586</v>
      </c>
      <c r="C38" s="54">
        <v>31</v>
      </c>
      <c r="D38" s="53" t="s">
        <v>603</v>
      </c>
    </row>
    <row r="39" spans="2:4">
      <c r="B39" s="53" t="s">
        <v>604</v>
      </c>
      <c r="C39" s="54">
        <v>1</v>
      </c>
      <c r="D39" s="53" t="s">
        <v>605</v>
      </c>
    </row>
    <row r="40" spans="2:4">
      <c r="B40" s="53" t="s">
        <v>604</v>
      </c>
      <c r="C40" s="54">
        <v>2</v>
      </c>
      <c r="D40" s="53" t="s">
        <v>606</v>
      </c>
    </row>
    <row r="41" spans="2:4">
      <c r="B41" s="53" t="s">
        <v>604</v>
      </c>
      <c r="C41" s="54">
        <v>3</v>
      </c>
      <c r="D41" s="53" t="s">
        <v>607</v>
      </c>
    </row>
    <row r="42" spans="2:4">
      <c r="B42" s="53" t="s">
        <v>604</v>
      </c>
      <c r="C42" s="54">
        <v>4</v>
      </c>
      <c r="D42" s="53" t="s">
        <v>608</v>
      </c>
    </row>
    <row r="43" spans="2:4">
      <c r="B43" s="53" t="s">
        <v>604</v>
      </c>
      <c r="C43" s="54">
        <v>5</v>
      </c>
      <c r="D43" s="53" t="s">
        <v>609</v>
      </c>
    </row>
    <row r="44" spans="2:4">
      <c r="B44" s="53" t="s">
        <v>604</v>
      </c>
      <c r="C44" s="54">
        <v>6</v>
      </c>
      <c r="D44" s="53" t="s">
        <v>610</v>
      </c>
    </row>
    <row r="45" spans="2:4">
      <c r="B45" s="53" t="s">
        <v>604</v>
      </c>
      <c r="C45" s="54">
        <v>7</v>
      </c>
      <c r="D45" s="53" t="s">
        <v>611</v>
      </c>
    </row>
    <row r="46" spans="2:4">
      <c r="B46" s="53" t="s">
        <v>604</v>
      </c>
      <c r="C46" s="54">
        <v>8</v>
      </c>
      <c r="D46" s="53" t="s">
        <v>612</v>
      </c>
    </row>
    <row r="47" spans="2:4" ht="26">
      <c r="B47" s="53" t="s">
        <v>604</v>
      </c>
      <c r="C47" s="54">
        <v>9</v>
      </c>
      <c r="D47" s="53" t="s">
        <v>613</v>
      </c>
    </row>
    <row r="48" spans="2:4" ht="26">
      <c r="B48" s="53" t="s">
        <v>604</v>
      </c>
      <c r="C48" s="54">
        <v>10</v>
      </c>
      <c r="D48" s="53" t="s">
        <v>613</v>
      </c>
    </row>
    <row r="49" spans="2:4" ht="26">
      <c r="B49" s="53" t="s">
        <v>604</v>
      </c>
      <c r="C49" s="54">
        <v>11</v>
      </c>
      <c r="D49" s="53" t="s">
        <v>390</v>
      </c>
    </row>
    <row r="50" spans="2:4">
      <c r="B50" s="53" t="s">
        <v>604</v>
      </c>
      <c r="C50" s="54">
        <v>12</v>
      </c>
      <c r="D50" s="53" t="s">
        <v>614</v>
      </c>
    </row>
    <row r="51" spans="2:4">
      <c r="B51" s="53" t="s">
        <v>604</v>
      </c>
      <c r="C51" s="54">
        <v>13</v>
      </c>
      <c r="D51" s="53" t="s">
        <v>615</v>
      </c>
    </row>
    <row r="52" spans="2:4">
      <c r="B52" s="53" t="s">
        <v>604</v>
      </c>
      <c r="C52" s="54">
        <v>14</v>
      </c>
      <c r="D52" s="53" t="s">
        <v>616</v>
      </c>
    </row>
    <row r="53" spans="2:4">
      <c r="B53" s="53" t="s">
        <v>604</v>
      </c>
      <c r="C53" s="54">
        <v>15</v>
      </c>
      <c r="D53" s="53" t="s">
        <v>434</v>
      </c>
    </row>
    <row r="54" spans="2:4">
      <c r="B54" s="53" t="s">
        <v>604</v>
      </c>
      <c r="C54" s="54">
        <v>16</v>
      </c>
      <c r="D54" s="53" t="s">
        <v>452</v>
      </c>
    </row>
    <row r="55" spans="2:4">
      <c r="B55" s="53" t="s">
        <v>617</v>
      </c>
      <c r="C55" s="54">
        <v>1</v>
      </c>
      <c r="D55" s="53" t="s">
        <v>618</v>
      </c>
    </row>
    <row r="56" spans="2:4">
      <c r="B56" s="53" t="s">
        <v>617</v>
      </c>
      <c r="C56" s="54">
        <v>2</v>
      </c>
      <c r="D56" s="53" t="s">
        <v>619</v>
      </c>
    </row>
    <row r="57" spans="2:4">
      <c r="B57" s="53" t="s">
        <v>617</v>
      </c>
      <c r="C57" s="54">
        <v>3</v>
      </c>
      <c r="D57" s="53" t="s">
        <v>620</v>
      </c>
    </row>
    <row r="58" spans="2:4">
      <c r="B58" s="53" t="s">
        <v>617</v>
      </c>
      <c r="C58" s="54">
        <v>4</v>
      </c>
      <c r="D58" s="53" t="s">
        <v>621</v>
      </c>
    </row>
    <row r="59" spans="2:4">
      <c r="B59" s="53" t="s">
        <v>617</v>
      </c>
      <c r="C59" s="54">
        <v>5</v>
      </c>
      <c r="D59" s="53" t="s">
        <v>622</v>
      </c>
    </row>
    <row r="60" spans="2:4">
      <c r="B60" s="53" t="s">
        <v>617</v>
      </c>
      <c r="C60" s="54">
        <v>6</v>
      </c>
      <c r="D60" s="53" t="s">
        <v>622</v>
      </c>
    </row>
    <row r="61" spans="2:4">
      <c r="B61" s="53" t="s">
        <v>617</v>
      </c>
      <c r="C61" s="54">
        <v>7</v>
      </c>
      <c r="D61" s="53" t="s">
        <v>623</v>
      </c>
    </row>
    <row r="62" spans="2:4">
      <c r="B62" s="53" t="s">
        <v>617</v>
      </c>
      <c r="C62" s="54">
        <v>8</v>
      </c>
      <c r="D62" s="53" t="s">
        <v>624</v>
      </c>
    </row>
    <row r="63" spans="2:4">
      <c r="B63" s="53" t="s">
        <v>617</v>
      </c>
      <c r="C63" s="54">
        <v>9</v>
      </c>
      <c r="D63" s="53" t="s">
        <v>625</v>
      </c>
    </row>
    <row r="64" spans="2:4" ht="26">
      <c r="B64" s="53" t="s">
        <v>617</v>
      </c>
      <c r="C64" s="54">
        <v>10</v>
      </c>
      <c r="D64" s="53" t="s">
        <v>430</v>
      </c>
    </row>
    <row r="65" spans="2:4" ht="26">
      <c r="B65" s="53" t="s">
        <v>617</v>
      </c>
      <c r="C65" s="54">
        <v>11</v>
      </c>
      <c r="D65" s="53" t="s">
        <v>431</v>
      </c>
    </row>
    <row r="66" spans="2:4">
      <c r="B66" s="53" t="s">
        <v>617</v>
      </c>
      <c r="C66" s="54">
        <v>12</v>
      </c>
      <c r="D66" s="53" t="s">
        <v>432</v>
      </c>
    </row>
    <row r="67" spans="2:4">
      <c r="B67" s="53" t="s">
        <v>617</v>
      </c>
      <c r="C67" s="54">
        <v>13</v>
      </c>
      <c r="D67" s="53" t="s">
        <v>433</v>
      </c>
    </row>
    <row r="68" spans="2:4">
      <c r="B68" s="53" t="s">
        <v>617</v>
      </c>
      <c r="C68" s="54">
        <v>14</v>
      </c>
      <c r="D68" s="53" t="s">
        <v>434</v>
      </c>
    </row>
    <row r="69" spans="2:4">
      <c r="B69" s="53" t="s">
        <v>617</v>
      </c>
      <c r="C69" s="54">
        <v>15</v>
      </c>
      <c r="D69" s="53" t="s">
        <v>435</v>
      </c>
    </row>
    <row r="70" spans="2:4">
      <c r="B70" s="53" t="s">
        <v>617</v>
      </c>
      <c r="C70" s="54">
        <v>16</v>
      </c>
      <c r="D70" s="53" t="s">
        <v>436</v>
      </c>
    </row>
    <row r="71" spans="2:4">
      <c r="B71" s="53" t="s">
        <v>617</v>
      </c>
      <c r="C71" s="54">
        <v>17</v>
      </c>
      <c r="D71" s="55" t="s">
        <v>626</v>
      </c>
    </row>
    <row r="72" spans="2:4">
      <c r="B72" s="53" t="s">
        <v>617</v>
      </c>
      <c r="C72" s="54">
        <v>19</v>
      </c>
      <c r="D72" s="55" t="s">
        <v>626</v>
      </c>
    </row>
    <row r="73" spans="2:4">
      <c r="B73" s="53" t="s">
        <v>617</v>
      </c>
      <c r="C73" s="54">
        <v>20</v>
      </c>
      <c r="D73" s="53" t="s">
        <v>452</v>
      </c>
    </row>
    <row r="74" spans="2:4">
      <c r="B74" s="53" t="s">
        <v>617</v>
      </c>
      <c r="C74" s="54">
        <v>21</v>
      </c>
      <c r="D74" s="53" t="s">
        <v>627</v>
      </c>
    </row>
    <row r="75" spans="2:4">
      <c r="B75" s="53" t="s">
        <v>617</v>
      </c>
      <c r="C75" s="54">
        <v>22</v>
      </c>
      <c r="D75" s="53" t="s">
        <v>628</v>
      </c>
    </row>
    <row r="76" spans="2:4">
      <c r="B76" s="53" t="s">
        <v>617</v>
      </c>
      <c r="C76" s="54">
        <v>23</v>
      </c>
      <c r="D76" s="53" t="s">
        <v>629</v>
      </c>
    </row>
    <row r="77" spans="2:4">
      <c r="B77" s="53" t="s">
        <v>630</v>
      </c>
      <c r="C77" s="54">
        <v>1</v>
      </c>
      <c r="D77" s="53" t="s">
        <v>631</v>
      </c>
    </row>
    <row r="78" spans="2:4">
      <c r="B78" s="53" t="s">
        <v>630</v>
      </c>
      <c r="C78" s="54">
        <v>2</v>
      </c>
      <c r="D78" s="53" t="s">
        <v>464</v>
      </c>
    </row>
    <row r="79" spans="2:4">
      <c r="B79" s="53" t="s">
        <v>630</v>
      </c>
      <c r="C79" s="54">
        <v>3</v>
      </c>
      <c r="D79" s="53" t="s">
        <v>632</v>
      </c>
    </row>
    <row r="80" spans="2:4">
      <c r="B80" s="53" t="s">
        <v>630</v>
      </c>
      <c r="C80" s="54">
        <v>4</v>
      </c>
      <c r="D80" s="53" t="s">
        <v>633</v>
      </c>
    </row>
    <row r="81" spans="2:4">
      <c r="B81" s="53" t="s">
        <v>630</v>
      </c>
      <c r="C81" s="54">
        <v>5</v>
      </c>
      <c r="D81" s="53" t="s">
        <v>467</v>
      </c>
    </row>
    <row r="82" spans="2:4">
      <c r="B82" s="53" t="s">
        <v>630</v>
      </c>
      <c r="C82" s="54">
        <v>6</v>
      </c>
      <c r="D82" s="53" t="s">
        <v>634</v>
      </c>
    </row>
    <row r="83" spans="2:4">
      <c r="B83" s="53" t="s">
        <v>475</v>
      </c>
      <c r="C83" s="54">
        <v>1</v>
      </c>
      <c r="D83" s="53" t="s">
        <v>635</v>
      </c>
    </row>
    <row r="84" spans="2:4">
      <c r="B84" s="53" t="s">
        <v>475</v>
      </c>
      <c r="C84" s="54">
        <v>2</v>
      </c>
      <c r="D84" s="53" t="s">
        <v>636</v>
      </c>
    </row>
    <row r="85" spans="2:4">
      <c r="B85" s="53" t="s">
        <v>475</v>
      </c>
      <c r="C85" s="54">
        <v>3</v>
      </c>
      <c r="D85" s="53" t="s">
        <v>637</v>
      </c>
    </row>
    <row r="86" spans="2:4">
      <c r="B86" s="53" t="s">
        <v>475</v>
      </c>
      <c r="C86" s="54">
        <v>4</v>
      </c>
      <c r="D86" s="53" t="s">
        <v>485</v>
      </c>
    </row>
    <row r="87" spans="2:4">
      <c r="B87" s="53" t="s">
        <v>486</v>
      </c>
      <c r="C87" s="54">
        <v>1</v>
      </c>
      <c r="D87" s="53" t="s">
        <v>638</v>
      </c>
    </row>
    <row r="88" spans="2:4">
      <c r="B88" s="53" t="s">
        <v>486</v>
      </c>
      <c r="C88" s="54">
        <v>2</v>
      </c>
      <c r="D88" s="53" t="s">
        <v>639</v>
      </c>
    </row>
    <row r="89" spans="2:4">
      <c r="B89" s="53" t="s">
        <v>486</v>
      </c>
      <c r="C89" s="54">
        <v>3</v>
      </c>
      <c r="D89" s="53" t="s">
        <v>640</v>
      </c>
    </row>
    <row r="90" spans="2:4" ht="26">
      <c r="B90" s="53" t="s">
        <v>491</v>
      </c>
      <c r="C90" s="54">
        <v>1</v>
      </c>
      <c r="D90" s="53" t="s">
        <v>641</v>
      </c>
    </row>
    <row r="91" spans="2:4" ht="26">
      <c r="B91" s="53" t="s">
        <v>491</v>
      </c>
      <c r="C91" s="54">
        <v>2</v>
      </c>
      <c r="D91" s="53" t="s">
        <v>642</v>
      </c>
    </row>
    <row r="92" spans="2:4" ht="26">
      <c r="B92" s="53" t="s">
        <v>491</v>
      </c>
      <c r="C92" s="54">
        <v>3</v>
      </c>
      <c r="D92" s="53" t="s">
        <v>509</v>
      </c>
    </row>
    <row r="93" spans="2:4" ht="26">
      <c r="B93" s="53" t="s">
        <v>491</v>
      </c>
      <c r="C93" s="54">
        <v>4</v>
      </c>
      <c r="D93" s="53" t="s">
        <v>510</v>
      </c>
    </row>
    <row r="94" spans="2:4" ht="26">
      <c r="B94" s="53" t="s">
        <v>491</v>
      </c>
      <c r="C94" s="54">
        <v>5</v>
      </c>
      <c r="D94" s="53" t="s">
        <v>511</v>
      </c>
    </row>
    <row r="95" spans="2:4" ht="26">
      <c r="B95" s="53" t="s">
        <v>491</v>
      </c>
      <c r="C95" s="54">
        <v>6</v>
      </c>
      <c r="D95" s="53" t="s">
        <v>512</v>
      </c>
    </row>
    <row r="96" spans="2:4" ht="26">
      <c r="B96" s="53" t="s">
        <v>583</v>
      </c>
      <c r="C96" s="54">
        <v>1</v>
      </c>
      <c r="D96" s="53" t="s">
        <v>514</v>
      </c>
    </row>
    <row r="97" spans="2:4" ht="26">
      <c r="B97" s="53" t="s">
        <v>583</v>
      </c>
      <c r="C97" s="54">
        <v>2</v>
      </c>
      <c r="D97" s="53" t="s">
        <v>514</v>
      </c>
    </row>
    <row r="98" spans="2:4" ht="26">
      <c r="B98" s="53" t="s">
        <v>583</v>
      </c>
      <c r="C98" s="54">
        <v>3</v>
      </c>
      <c r="D98" s="53" t="s">
        <v>514</v>
      </c>
    </row>
    <row r="99" spans="2:4" ht="26">
      <c r="B99" s="53" t="s">
        <v>583</v>
      </c>
      <c r="C99" s="54">
        <v>4</v>
      </c>
      <c r="D99" s="53" t="s">
        <v>539</v>
      </c>
    </row>
    <row r="100" spans="2:4" ht="26">
      <c r="B100" s="53" t="s">
        <v>583</v>
      </c>
      <c r="C100" s="54">
        <v>5</v>
      </c>
      <c r="D100" s="53" t="s">
        <v>540</v>
      </c>
    </row>
    <row r="101" spans="2:4" ht="26">
      <c r="B101" s="53" t="s">
        <v>583</v>
      </c>
      <c r="C101" s="54">
        <v>6</v>
      </c>
      <c r="D101" s="53" t="s">
        <v>546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6FB43FF4DB264E84C6036AE5AFF54A" ma:contentTypeVersion="12" ma:contentTypeDescription="Create a new document." ma:contentTypeScope="" ma:versionID="75f52aefbb6e74d45b4e030f24ed48ef">
  <xsd:schema xmlns:xsd="http://www.w3.org/2001/XMLSchema" xmlns:xs="http://www.w3.org/2001/XMLSchema" xmlns:p="http://schemas.microsoft.com/office/2006/metadata/properties" xmlns:ns2="d4c5846b-7278-412f-b0fc-cdef54cc3c94" xmlns:ns3="287e4302-86cf-4944-a309-ab111957c492" targetNamespace="http://schemas.microsoft.com/office/2006/metadata/properties" ma:root="true" ma:fieldsID="44690669f8cbef353554fc1cc9165452" ns2:_="" ns3:_="">
    <xsd:import namespace="d4c5846b-7278-412f-b0fc-cdef54cc3c94"/>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Info" minOccurs="0"/>
                <xsd:element ref="ns2:MediaServiceAutoTags" minOccurs="0"/>
                <xsd:element ref="ns2:MediaServiceOCR" minOccurs="0"/>
                <xsd:element ref="ns2:MediaServiceGenerationTime" minOccurs="0"/>
                <xsd:element ref="ns2:MediaServiceEventHashCode"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5846b-7278-412f-b0fc-cdef54cc3c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nfo" ma:index="14" nillable="true" ma:displayName="Info" ma:internalName="Info">
      <xsd:simpleType>
        <xsd:restriction base="dms:Text">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Category" ma:index="19" nillable="true" ma:displayName="Classification" ma:default="Internal" ma:format="Dropdown" ma:internalName="Category">
      <xsd:simpleType>
        <xsd:restriction base="dms:Choice">
          <xsd:enumeration value="Internal"/>
          <xsd:enumeration value="Public"/>
          <xsd:enumeration value="Confidential"/>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87e4302-86cf-4944-a309-ab111957c492">
      <UserInfo>
        <DisplayName>Jeff Berson</DisplayName>
        <AccountId>204</AccountId>
        <AccountType/>
      </UserInfo>
      <UserInfo>
        <DisplayName>Nancy Richardson</DisplayName>
        <AccountId>64</AccountId>
        <AccountType/>
      </UserInfo>
      <UserInfo>
        <DisplayName>Caroline Gatewood Miller</DisplayName>
        <AccountId>749</AccountId>
        <AccountType/>
      </UserInfo>
      <UserInfo>
        <DisplayName>Jordan Von Almen</DisplayName>
        <AccountId>1762</AccountId>
        <AccountType/>
      </UserInfo>
      <UserInfo>
        <DisplayName>Thomas Kinrade</DisplayName>
        <AccountId>143</AccountId>
        <AccountType/>
      </UserInfo>
      <UserInfo>
        <DisplayName>Jennifer Fernandez</DisplayName>
        <AccountId>1200</AccountId>
        <AccountType/>
      </UserInfo>
      <UserInfo>
        <DisplayName>David Lewry</DisplayName>
        <AccountId>151</AccountId>
        <AccountType/>
      </UserInfo>
      <UserInfo>
        <DisplayName>Peter Van Mieghem</DisplayName>
        <AccountId>1486</AccountId>
        <AccountType/>
      </UserInfo>
      <UserInfo>
        <DisplayName>Adam Mattmuller</DisplayName>
        <AccountId>1505</AccountId>
        <AccountType/>
      </UserInfo>
      <UserInfo>
        <DisplayName>Louis Joseph Marsico</DisplayName>
        <AccountId>140</AccountId>
        <AccountType/>
      </UserInfo>
      <UserInfo>
        <DisplayName>Dana Bauern Baumgart</DisplayName>
        <AccountId>1899</AccountId>
        <AccountType/>
      </UserInfo>
      <UserInfo>
        <DisplayName>Kyle Addiss</DisplayName>
        <AccountId>115</AccountId>
        <AccountType/>
      </UserInfo>
      <UserInfo>
        <DisplayName>Rajdeep Roy</DisplayName>
        <AccountId>138</AccountId>
        <AccountType/>
      </UserInfo>
      <UserInfo>
        <DisplayName>Shinjini Menon</DisplayName>
        <AccountId>22</AccountId>
        <AccountType/>
      </UserInfo>
      <UserInfo>
        <DisplayName>Dhaval Dagli</DisplayName>
        <AccountId>109</AccountId>
        <AccountType/>
      </UserInfo>
      <UserInfo>
        <DisplayName>Diana Gallegos</DisplayName>
        <AccountId>583</AccountId>
        <AccountType/>
      </UserInfo>
    </SharedWithUsers>
    <Info xmlns="d4c5846b-7278-412f-b0fc-cdef54cc3c94" xsi:nil="true"/>
    <Category xmlns="d4c5846b-7278-412f-b0fc-cdef54cc3c94">Internal</Category>
  </documentManagement>
</p:properties>
</file>

<file path=customXml/itemProps1.xml><?xml version="1.0" encoding="utf-8"?>
<ds:datastoreItem xmlns:ds="http://schemas.openxmlformats.org/officeDocument/2006/customXml" ds:itemID="{20434593-17F8-4C71-AFFD-BB17C56A5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5846b-7278-412f-b0fc-cdef54cc3c94"/>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C58F86-26EE-4957-B71D-AFD630904A98}">
  <ds:schemaRefs>
    <ds:schemaRef ds:uri="http://schemas.microsoft.com/sharepoint/v3/contenttype/forms"/>
  </ds:schemaRefs>
</ds:datastoreItem>
</file>

<file path=customXml/itemProps3.xml><?xml version="1.0" encoding="utf-8"?>
<ds:datastoreItem xmlns:ds="http://schemas.openxmlformats.org/officeDocument/2006/customXml" ds:itemID="{96B35253-F668-4C46-BED2-BC80DB41F7F7}">
  <ds:schemaRefs>
    <ds:schemaRef ds:uri="http://schemas.microsoft.com/office/2006/documentManagement/types"/>
    <ds:schemaRef ds:uri="http://purl.org/dc/elements/1.1/"/>
    <ds:schemaRef ds:uri="http://schemas.microsoft.com/office/2006/metadata/properties"/>
    <ds:schemaRef ds:uri="d4c5846b-7278-412f-b0fc-cdef54cc3c94"/>
    <ds:schemaRef ds:uri="287e4302-86cf-4944-a309-ab111957c492"/>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2022-02-01T01:46:36Z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0x010100EB6FB43FF4DB264E84C6036AE5AFF54A</vt:lpwstr>
  </property>
</Properties>
</file>