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tables/table1.xml" ContentType="application/vnd.openxmlformats-officedocument.spreadsheetml.table+xml"/>
  <Override PartName="/xl/customProperty3.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66925"/>
  <xr:revisionPtr revIDLastSave="0" documentId="13_ncr:1_{AE6B92EA-FBFD-44DC-BD38-D604BDFF32E8}" xr6:coauthVersionLast="46" xr6:coauthVersionMax="47" xr10:uidLastSave="{00000000-0000-0000-0000-000000000000}"/>
  <bookViews>
    <workbookView xWindow="-28920" yWindow="-120" windowWidth="29040" windowHeight="15840" xr2:uid="{C73FE6B6-C8BD-4B4F-BDF7-B2BB9A6E0C56}"/>
  </bookViews>
  <sheets>
    <sheet name="READ ME FIRST" sheetId="15" r:id="rId1"/>
    <sheet name="Initiatives" sheetId="1" r:id="rId2"/>
    <sheet name="Initiative mapping-DO NOT EDIT" sheetId="14" state="hidden" r:id="rId3"/>
  </sheets>
  <definedNames>
    <definedName name="_xlnm.Print_Area" localSheetId="1">Initiatives!$A$1:$AI$31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3" i="1" l="1"/>
  <c r="B13" i="1"/>
  <c r="J13" i="1" s="1"/>
  <c r="D13" i="1"/>
  <c r="G13" i="1"/>
  <c r="A14" i="1"/>
  <c r="B14" i="1"/>
  <c r="J14" i="1" s="1"/>
  <c r="D14" i="1"/>
  <c r="G14" i="1"/>
  <c r="A15" i="1"/>
  <c r="B15" i="1"/>
  <c r="J15" i="1" s="1"/>
  <c r="D15" i="1"/>
  <c r="G15" i="1"/>
  <c r="A16" i="1"/>
  <c r="B16" i="1"/>
  <c r="J16" i="1" s="1"/>
  <c r="D16" i="1"/>
  <c r="G16" i="1"/>
  <c r="A17" i="1"/>
  <c r="B17" i="1"/>
  <c r="J17" i="1" s="1"/>
  <c r="D17" i="1"/>
  <c r="G17" i="1"/>
  <c r="A18" i="1"/>
  <c r="B18" i="1"/>
  <c r="J18" i="1" s="1"/>
  <c r="D18" i="1"/>
  <c r="G18" i="1"/>
  <c r="A19" i="1"/>
  <c r="B19" i="1"/>
  <c r="D19" i="1"/>
  <c r="G19" i="1"/>
  <c r="A20" i="1"/>
  <c r="B20" i="1"/>
  <c r="J20" i="1" s="1"/>
  <c r="D20" i="1"/>
  <c r="G20" i="1"/>
  <c r="A21" i="1"/>
  <c r="B21" i="1"/>
  <c r="J21" i="1" s="1"/>
  <c r="D21" i="1"/>
  <c r="G21" i="1"/>
  <c r="A22" i="1"/>
  <c r="B22" i="1"/>
  <c r="J22" i="1" s="1"/>
  <c r="D22" i="1"/>
  <c r="G22" i="1"/>
  <c r="A23" i="1"/>
  <c r="B23" i="1"/>
  <c r="J23" i="1" s="1"/>
  <c r="D23" i="1"/>
  <c r="G23" i="1"/>
  <c r="A24" i="1"/>
  <c r="B24" i="1"/>
  <c r="J24" i="1" s="1"/>
  <c r="D24" i="1"/>
  <c r="G24" i="1"/>
  <c r="A25" i="1"/>
  <c r="B25" i="1"/>
  <c r="J25" i="1" s="1"/>
  <c r="D25" i="1"/>
  <c r="G25" i="1"/>
  <c r="A26" i="1"/>
  <c r="B26" i="1"/>
  <c r="J26" i="1" s="1"/>
  <c r="D26" i="1"/>
  <c r="G26" i="1"/>
  <c r="A27" i="1"/>
  <c r="B27" i="1"/>
  <c r="J27" i="1" s="1"/>
  <c r="D27" i="1"/>
  <c r="G27" i="1"/>
  <c r="A28" i="1"/>
  <c r="B28" i="1"/>
  <c r="J28" i="1" s="1"/>
  <c r="D28" i="1"/>
  <c r="G28" i="1"/>
  <c r="A29" i="1"/>
  <c r="B29" i="1"/>
  <c r="D29" i="1"/>
  <c r="G29" i="1"/>
  <c r="J29" i="1" l="1"/>
  <c r="J19" i="1"/>
  <c r="A12" i="1"/>
  <c r="A11" i="1"/>
  <c r="A10" i="1"/>
  <c r="A9" i="1"/>
  <c r="A8" i="1"/>
  <c r="A7" i="1"/>
  <c r="A6" i="1"/>
  <c r="A5" i="1"/>
  <c r="A4" i="1"/>
  <c r="A3" i="1"/>
  <c r="A2" i="1"/>
  <c r="G2" i="1"/>
  <c r="G3" i="1"/>
  <c r="G4" i="1"/>
  <c r="G5" i="1"/>
  <c r="G6" i="1"/>
  <c r="G7" i="1"/>
  <c r="G8" i="1"/>
  <c r="G9" i="1"/>
  <c r="G10" i="1"/>
  <c r="G11" i="1"/>
  <c r="G12" i="1"/>
  <c r="B12" i="1"/>
  <c r="B11" i="1"/>
  <c r="B10" i="1"/>
  <c r="B9" i="1"/>
  <c r="B8" i="1"/>
  <c r="B7" i="1"/>
  <c r="B6" i="1"/>
  <c r="B5" i="1"/>
  <c r="B4" i="1"/>
  <c r="B3" i="1"/>
  <c r="B2" i="1"/>
  <c r="J5" i="1" l="1"/>
  <c r="J9" i="1"/>
  <c r="J2" i="1"/>
  <c r="J6" i="1"/>
  <c r="J10" i="1"/>
  <c r="J7" i="1"/>
  <c r="J11" i="1"/>
  <c r="J3" i="1"/>
  <c r="J4" i="1"/>
  <c r="J8" i="1"/>
  <c r="J12" i="1"/>
  <c r="D2" i="1"/>
  <c r="D3" i="1"/>
  <c r="D4" i="1"/>
  <c r="D5" i="1"/>
  <c r="D6" i="1"/>
  <c r="D7" i="1"/>
  <c r="D8" i="1"/>
  <c r="D9" i="1"/>
  <c r="D10" i="1"/>
  <c r="D11" i="1"/>
  <c r="D12" i="1"/>
</calcChain>
</file>

<file path=xl/sharedStrings.xml><?xml version="1.0" encoding="utf-8"?>
<sst xmlns="http://schemas.openxmlformats.org/spreadsheetml/2006/main" count="738" uniqueCount="315">
  <si>
    <t>Quarterly Initiative Update - WMP Initiative Status Updates</t>
  </si>
  <si>
    <t>Instructions for use</t>
  </si>
  <si>
    <r>
      <t xml:space="preserve">Update progress on WMP Initiatives on "Initiatives" sheet by populating columns </t>
    </r>
    <r>
      <rPr>
        <b/>
        <sz val="11"/>
        <color theme="1"/>
        <rFont val="Calibri"/>
        <family val="2"/>
        <scheme val="minor"/>
      </rPr>
      <t>A</t>
    </r>
    <r>
      <rPr>
        <sz val="11"/>
        <color theme="1"/>
        <rFont val="Calibri"/>
        <family val="2"/>
        <scheme val="minor"/>
      </rPr>
      <t xml:space="preserve"> through </t>
    </r>
    <r>
      <rPr>
        <b/>
        <sz val="11"/>
        <color theme="1"/>
        <rFont val="Calibri"/>
        <family val="2"/>
        <scheme val="minor"/>
      </rPr>
      <t>AB</t>
    </r>
    <r>
      <rPr>
        <sz val="11"/>
        <color theme="1"/>
        <rFont val="Calibri"/>
        <family val="2"/>
        <scheme val="minor"/>
      </rPr>
      <t xml:space="preserve">. Progress currently filled in is an </t>
    </r>
    <r>
      <rPr>
        <b/>
        <u/>
        <sz val="11"/>
        <color theme="1"/>
        <rFont val="Calibri"/>
        <family val="2"/>
        <scheme val="minor"/>
      </rPr>
      <t>example</t>
    </r>
    <r>
      <rPr>
        <sz val="11"/>
        <color theme="1"/>
        <rFont val="Calibri"/>
        <family val="2"/>
        <scheme val="minor"/>
      </rPr>
      <t xml:space="preserve">. Yellow cells indicate information that needs to be filled out or confirmed by utility. WMP initiatives that are not already listed in the "Initiatives" sheet shall be added as separate line items on the "Initiatives" sheet. Quantitative information, included initiative targets, the units of said targets and subsequent progress are reported in columns </t>
    </r>
    <r>
      <rPr>
        <b/>
        <sz val="11"/>
        <color theme="1"/>
        <rFont val="Calibri"/>
        <family val="2"/>
        <scheme val="minor"/>
      </rPr>
      <t>L</t>
    </r>
    <r>
      <rPr>
        <sz val="11"/>
        <color theme="1"/>
        <rFont val="Calibri"/>
        <family val="2"/>
        <scheme val="minor"/>
      </rPr>
      <t xml:space="preserve"> through </t>
    </r>
    <r>
      <rPr>
        <b/>
        <sz val="11"/>
        <color theme="1"/>
        <rFont val="Calibri"/>
        <family val="2"/>
        <scheme val="minor"/>
      </rPr>
      <t>U</t>
    </r>
    <r>
      <rPr>
        <sz val="11"/>
        <color theme="1"/>
        <rFont val="Calibri"/>
        <family val="2"/>
        <scheme val="minor"/>
      </rPr>
      <t xml:space="preserve"> with qualitative targets and progress described in columns </t>
    </r>
    <r>
      <rPr>
        <b/>
        <sz val="11"/>
        <color theme="1"/>
        <rFont val="Calibri"/>
        <family val="2"/>
        <scheme val="minor"/>
      </rPr>
      <t>V</t>
    </r>
    <r>
      <rPr>
        <sz val="11"/>
        <color theme="1"/>
        <rFont val="Calibri"/>
        <family val="2"/>
        <scheme val="minor"/>
      </rPr>
      <t xml:space="preserve"> through </t>
    </r>
    <r>
      <rPr>
        <b/>
        <sz val="11"/>
        <color theme="1"/>
        <rFont val="Calibri"/>
        <family val="2"/>
        <scheme val="minor"/>
      </rPr>
      <t>Z</t>
    </r>
    <r>
      <rPr>
        <sz val="11"/>
        <color theme="1"/>
        <rFont val="Calibri"/>
        <family val="2"/>
        <scheme val="minor"/>
      </rPr>
      <t xml:space="preserve">. </t>
    </r>
  </si>
  <si>
    <r>
      <t xml:space="preserve">WSD Compliance will reach out to follow up on which Initiatives require documentation for auditing, indicated in columns </t>
    </r>
    <r>
      <rPr>
        <b/>
        <sz val="11"/>
        <color theme="1"/>
        <rFont val="Calibri"/>
        <family val="2"/>
        <scheme val="minor"/>
      </rPr>
      <t>AD</t>
    </r>
    <r>
      <rPr>
        <sz val="11"/>
        <color theme="1"/>
        <rFont val="Calibri"/>
        <family val="2"/>
        <scheme val="minor"/>
      </rPr>
      <t xml:space="preserve"> and </t>
    </r>
    <r>
      <rPr>
        <b/>
        <sz val="11"/>
        <color theme="1"/>
        <rFont val="Calibri"/>
        <family val="2"/>
        <scheme val="minor"/>
      </rPr>
      <t>AE</t>
    </r>
    <r>
      <rPr>
        <sz val="11"/>
        <color theme="1"/>
        <rFont val="Calibri"/>
        <family val="2"/>
        <scheme val="minor"/>
      </rPr>
      <t xml:space="preserve"> in the "Initiatives" sheet. For those initiatives requiring audit documentation, please fill out columns </t>
    </r>
    <r>
      <rPr>
        <b/>
        <sz val="11"/>
        <color theme="1"/>
        <rFont val="Calibri"/>
        <family val="2"/>
        <scheme val="minor"/>
      </rPr>
      <t>AF</t>
    </r>
    <r>
      <rPr>
        <sz val="11"/>
        <color theme="1"/>
        <rFont val="Calibri"/>
        <family val="2"/>
        <scheme val="minor"/>
      </rPr>
      <t xml:space="preserve"> through </t>
    </r>
    <r>
      <rPr>
        <b/>
        <sz val="11"/>
        <color theme="1"/>
        <rFont val="Calibri"/>
        <family val="2"/>
        <scheme val="minor"/>
      </rPr>
      <t>AH</t>
    </r>
    <r>
      <rPr>
        <sz val="11"/>
        <color theme="1"/>
        <rFont val="Calibri"/>
        <family val="2"/>
        <scheme val="minor"/>
      </rPr>
      <t xml:space="preserve">. Please be sure to </t>
    </r>
    <r>
      <rPr>
        <b/>
        <sz val="11"/>
        <color theme="1"/>
        <rFont val="Calibri"/>
        <family val="2"/>
        <scheme val="minor"/>
      </rPr>
      <t xml:space="preserve">link to a Kiteworks folder </t>
    </r>
    <r>
      <rPr>
        <sz val="11"/>
        <color theme="1"/>
        <rFont val="Calibri"/>
        <family val="2"/>
        <scheme val="minor"/>
      </rPr>
      <t xml:space="preserve">in column </t>
    </r>
    <r>
      <rPr>
        <b/>
        <sz val="11"/>
        <color theme="1"/>
        <rFont val="Calibri"/>
        <family val="2"/>
        <scheme val="minor"/>
      </rPr>
      <t>AF</t>
    </r>
    <r>
      <rPr>
        <sz val="11"/>
        <color theme="1"/>
        <rFont val="Calibri"/>
        <family val="2"/>
        <scheme val="minor"/>
      </rPr>
      <t>.</t>
    </r>
  </si>
  <si>
    <r>
      <t xml:space="preserve">Definitions for each field are provided in the table below starting in row 17 - </t>
    </r>
    <r>
      <rPr>
        <b/>
        <sz val="11"/>
        <color theme="1"/>
        <rFont val="Calibri"/>
        <family val="2"/>
        <scheme val="minor"/>
      </rPr>
      <t>READ BEFORE INPUTTING DATA</t>
    </r>
  </si>
  <si>
    <t>WSD Compliance will contact the electrical corporation with any follow-up questions regarding audits</t>
  </si>
  <si>
    <t>Update the below table to establish which year, quarter, month of the WMP cycle this submission represents</t>
  </si>
  <si>
    <t>Utility</t>
  </si>
  <si>
    <t>PC</t>
  </si>
  <si>
    <t>Report Year</t>
  </si>
  <si>
    <t>Report Quarter</t>
  </si>
  <si>
    <t>Q2</t>
  </si>
  <si>
    <t>Submission Date</t>
  </si>
  <si>
    <t>Definition of fields</t>
  </si>
  <si>
    <t>Column</t>
  </si>
  <si>
    <t>Column name</t>
  </si>
  <si>
    <t>Definition</t>
  </si>
  <si>
    <t>Input type</t>
  </si>
  <si>
    <t>Submission in which to be completed</t>
  </si>
  <si>
    <t>A</t>
  </si>
  <si>
    <t>UtilityID</t>
  </si>
  <si>
    <t>Standardized ID of utility (PGE, SCE, SDGE, BVES, LU, PC, HWT, or TBC) - auto populated by utility field above</t>
  </si>
  <si>
    <t>Text</t>
  </si>
  <si>
    <t>Q1</t>
  </si>
  <si>
    <t>B</t>
  </si>
  <si>
    <t>Autogenerated based on submission date field above</t>
  </si>
  <si>
    <t>Date</t>
  </si>
  <si>
    <t>C</t>
  </si>
  <si>
    <t>WMPInitiativeCategory</t>
  </si>
  <si>
    <t>One of the 10 initiative categories in the WMP</t>
  </si>
  <si>
    <t>D</t>
  </si>
  <si>
    <t>WMPInitiativeCategory#</t>
  </si>
  <si>
    <t>Autogenerated based on initiative category</t>
  </si>
  <si>
    <t>Numeric</t>
  </si>
  <si>
    <t>E</t>
  </si>
  <si>
    <t>WMPInitiativeActivity</t>
  </si>
  <si>
    <t>The relevant WMP activity classification for the initiative. If this initiative applies to an activity not presented, mark "other"</t>
  </si>
  <si>
    <t>F</t>
  </si>
  <si>
    <t>ActivityNameifOther</t>
  </si>
  <si>
    <t>If activity was "other", then provide the name of the appropriate activity. Should match an activity name in utility's WMP (Table 12)</t>
  </si>
  <si>
    <t>G</t>
  </si>
  <si>
    <t>WMPInitiativeActivity#</t>
  </si>
  <si>
    <t>Autogenerated based on initiative activity. Will be number or name of activity if activity was marked as "other"</t>
  </si>
  <si>
    <t>Numeric/Text</t>
  </si>
  <si>
    <t>H</t>
  </si>
  <si>
    <t>UtilityInitiativeName</t>
  </si>
  <si>
    <t>Utility name for initiative</t>
  </si>
  <si>
    <t>I</t>
  </si>
  <si>
    <t>InitiativeActivityID</t>
  </si>
  <si>
    <t>ID for the utility initiative. Must be unique to a utility's Initiative activity across submissions. If this initiative is also reported in the initiatives feature class for Grid hardening, Asset inspections, or vegetation management and inspections, then this ID should also connect to the ID in the corresponding initiative feature class (Fields "GhlogID", "AiLogID", "VmiLogID", "VmpLogID", and "OiLogID")</t>
  </si>
  <si>
    <t>J</t>
  </si>
  <si>
    <t>WMPInitiativeCode</t>
  </si>
  <si>
    <t>Unique ID of the initiative. Must be unique for each initiative for each utility for each year. Follows the format “[UtilityID]_ [WMPInitiativeCategory]_[ WMPInitiativeActivity]_[InitiativeActivityID]_[Year four digit number (e.g., “2021”)]”. For example the code “PGE_Vegetation Management &amp; Inspections_Substation vegetation management  _001_2021” would be where utility is PG&amp;E, Initiative category is Vegetation Management &amp; Inspections, activity is Substation vegetation management, unique initiative ID is 001 and the year is 2021</t>
  </si>
  <si>
    <t>K</t>
  </si>
  <si>
    <t>WMPPageNumber</t>
  </si>
  <si>
    <t>Page of most recent WMP where initiative is detailed. If the initiative is detailed on multiple pages, put the first page</t>
  </si>
  <si>
    <t>L</t>
  </si>
  <si>
    <t>QuantTargetUnits</t>
  </si>
  <si>
    <t>If initiative has a quantitative target, then report the units for the target. For example, if the initiative is installing covered conductors, then the unit would be "# of covered conductors installed"</t>
  </si>
  <si>
    <t>M</t>
  </si>
  <si>
    <t>AnnualQuantTarget</t>
  </si>
  <si>
    <t>Quantitative target for year</t>
  </si>
  <si>
    <t>N</t>
  </si>
  <si>
    <t>ProjectedQuantProgressQ1</t>
  </si>
  <si>
    <t>Quantitative projected progress by end of Q1: Jan 1 - Mar 31</t>
  </si>
  <si>
    <t>O</t>
  </si>
  <si>
    <t>ProjectedQuantProgressQ1-2</t>
  </si>
  <si>
    <t>Cumulative quantitative projected progress by end of Q2: Jan 1 - June 30. Q1 projected progress + Q2 projected progress</t>
  </si>
  <si>
    <t>P</t>
  </si>
  <si>
    <t>ProjectedQuantProgressQ1-3</t>
  </si>
  <si>
    <t>Cumulative quantitative projected progress by end of Q3: Jan 1 - Sep 30. Q1 projected progress + Q2 projected progress + Q3 projected progress</t>
  </si>
  <si>
    <t>Q</t>
  </si>
  <si>
    <t>ProjectedQuantProgressQ1-4</t>
  </si>
  <si>
    <t>Cumulative quantitative projected progress by end of Q4: Jan 1 - Dec 31. Equal to total annual target</t>
  </si>
  <si>
    <t>R</t>
  </si>
  <si>
    <t>QuantActualProgressQ1</t>
  </si>
  <si>
    <t>Quantitative progress by end of Q1: Jan 1 - Mar 31</t>
  </si>
  <si>
    <t>S</t>
  </si>
  <si>
    <t>QuantActualProgressQ1-2</t>
  </si>
  <si>
    <t>Cumulative quantitative progress by end of Q2: Jan 1 - June 30. Q1 progress + Q2 progress</t>
  </si>
  <si>
    <t>T</t>
  </si>
  <si>
    <t>QuantActualProgressQ1-3</t>
  </si>
  <si>
    <t>Cumulative quantitative progress by end of Q3: Jan 1 - Sep 30. Q1 progress + Q2 progress + Q3 progress</t>
  </si>
  <si>
    <t>Q3</t>
  </si>
  <si>
    <t>U</t>
  </si>
  <si>
    <t>QuantActualProgressQ1-4</t>
  </si>
  <si>
    <t>Cumulative quantitative progress by end of Q4: Jan 1 - Dec 31. Total annual progress</t>
  </si>
  <si>
    <t>Q4</t>
  </si>
  <si>
    <t>V</t>
  </si>
  <si>
    <t>QualTargetAnnual</t>
  </si>
  <si>
    <t>If initiative has a qualitative target, then detail the target. For example, if the initiative is building a centralized data lake, then the target may be "Developing a centralized data lake by end of year"</t>
  </si>
  <si>
    <t>W</t>
  </si>
  <si>
    <t>QualProgressQ1</t>
  </si>
  <si>
    <t>Qualitative progress by end of Q1: Jan 1 - Mar 31</t>
  </si>
  <si>
    <t>X</t>
  </si>
  <si>
    <t>QualProgressQ1-2</t>
  </si>
  <si>
    <t>Qualitative progress by end of Q2: Jan 1 - June 30</t>
  </si>
  <si>
    <t>Y</t>
  </si>
  <si>
    <t>QualProgressQ1-3</t>
  </si>
  <si>
    <t>Qualitative progress by end of Q3: Jan 1 - Sep 30</t>
  </si>
  <si>
    <t>Z</t>
  </si>
  <si>
    <t>QualProgressQ1-4</t>
  </si>
  <si>
    <t>Qualitative progress by end of Q4: Jan 1 - Dec 31. Total annual progress</t>
  </si>
  <si>
    <t>AA</t>
  </si>
  <si>
    <t>Status</t>
  </si>
  <si>
    <t>Status of initiative, can be one of the following: Completed/In Progress/Planned/Delayed/Cancelled</t>
  </si>
  <si>
    <t>Q1, Q2, Q3, Q4</t>
  </si>
  <si>
    <t>AB</t>
  </si>
  <si>
    <t>CorrectiveActionsIfDelayed</t>
  </si>
  <si>
    <t>If initiative is delayed based on reported target vs progress (e.g., reported QuantProgress for Q1 was significantly below the ProjectedQuantProgress for Q1), detail corrective actions</t>
  </si>
  <si>
    <t>As needed</t>
  </si>
  <si>
    <t>AC-onwards is managed by WSD; columns AF-AH will only be completed by utility upon WSD request</t>
  </si>
  <si>
    <t>AnnualQualTarget</t>
  </si>
  <si>
    <t>QualActualProgressQ1</t>
  </si>
  <si>
    <t>QualActualProgressQ1-2</t>
  </si>
  <si>
    <t>QualActualProgressQ1-3</t>
  </si>
  <si>
    <t>QualActualProgressQ1-4</t>
  </si>
  <si>
    <t>REFERENCE: Compliance Branch Requirements --&gt;</t>
  </si>
  <si>
    <t>Audit</t>
  </si>
  <si>
    <t>Audit File Documentation Requested</t>
  </si>
  <si>
    <t>FolderLink</t>
  </si>
  <si>
    <t>PersonInChargeName</t>
  </si>
  <si>
    <t>PersonInChargeEmail</t>
  </si>
  <si>
    <t>Risk Assessment &amp; Mapping</t>
  </si>
  <si>
    <t xml:space="preserve">A summarized risk map that shows the overall ignition probability and estimated wildfire consequence along the electric lines and equipment  </t>
  </si>
  <si>
    <t>N/A</t>
  </si>
  <si>
    <t>Risk Modeling Platform</t>
  </si>
  <si>
    <t>RA-1</t>
  </si>
  <si>
    <t>Financial Reporting-$</t>
  </si>
  <si>
    <t>In Progress</t>
  </si>
  <si>
    <t>N/A - In Progress</t>
  </si>
  <si>
    <t>Situational Awareness &amp; Forecasting</t>
  </si>
  <si>
    <t xml:space="preserve">Advanced weather monitoring and weather stations </t>
  </si>
  <si>
    <t>Weather Station Installation</t>
  </si>
  <si>
    <t>SA-1</t>
  </si>
  <si>
    <t>Program Target-Weather Stations</t>
  </si>
  <si>
    <t xml:space="preserve">Continuous monitoring sensors </t>
  </si>
  <si>
    <t>Pilot 1:  DFA</t>
  </si>
  <si>
    <t>SA-3</t>
  </si>
  <si>
    <t>Program Target-Devices / Projects</t>
  </si>
  <si>
    <t>Review and asses event history of initial installations to determine expansion/phasing of pilot project (Q4 2021)</t>
  </si>
  <si>
    <t>Progress planned for Q4</t>
  </si>
  <si>
    <t xml:space="preserve">Personnel monitoring areas of electric lines and equipment in elevated fire risk conditions  </t>
  </si>
  <si>
    <t>Fire Risk Monitoring (Patrols)</t>
  </si>
  <si>
    <t>PS-5</t>
  </si>
  <si>
    <t>Complete monitoring as needed for elevated risk events</t>
  </si>
  <si>
    <t>No activities required in Q1</t>
  </si>
  <si>
    <t>No activities required in Q2</t>
  </si>
  <si>
    <t>Grid Design &amp; System Hardening</t>
  </si>
  <si>
    <t xml:space="preserve">Circuit breaker maintenance and installation to de-energize lines upon detecting a fault  </t>
  </si>
  <si>
    <t>Circuit Breaker Maintenance &amp; Replacement</t>
  </si>
  <si>
    <t>AH-1</t>
  </si>
  <si>
    <t xml:space="preserve">Covered conductor installation  </t>
  </si>
  <si>
    <t>Covered Conductor</t>
  </si>
  <si>
    <t>AH-5</t>
  </si>
  <si>
    <t>Program Target-Line-Miles</t>
  </si>
  <si>
    <t xml:space="preserve">Crossarm maintenance, repair, and replacement  </t>
  </si>
  <si>
    <t>Standard Crossarm Replacement</t>
  </si>
  <si>
    <t>AH-3</t>
  </si>
  <si>
    <t xml:space="preserve">Distribution pole replacement and reinforcement, including with composite poles  </t>
  </si>
  <si>
    <t>Targeted Pole Replacement</t>
  </si>
  <si>
    <t>AH-2</t>
  </si>
  <si>
    <t>Program Target-Poles</t>
  </si>
  <si>
    <t>Evaluate phasing and overlap with covered conductor implementation and other pole replacement programs</t>
  </si>
  <si>
    <t xml:space="preserve">Installation of system automation equipment </t>
  </si>
  <si>
    <t>Relay/Recloser Replacements / Upgrade</t>
  </si>
  <si>
    <t>AH-4</t>
  </si>
  <si>
    <t xml:space="preserve">Other corrective action  </t>
  </si>
  <si>
    <t>Small Diameter Conductor Replacement</t>
  </si>
  <si>
    <t>AH-6</t>
  </si>
  <si>
    <t xml:space="preserve">Pole loading infrastructure hardening and replacement program based on pole loading assessment program </t>
  </si>
  <si>
    <t>Pilot 2: Pole Loading/LiDAR</t>
  </si>
  <si>
    <t>AH-12</t>
  </si>
  <si>
    <t>Develop construction plan;
Evaluate effectiveness, expansion, removal, or aggregation with other pole replacement programs through a change order process</t>
  </si>
  <si>
    <t>Asset Management &amp; Inspections</t>
  </si>
  <si>
    <t xml:space="preserve">Detailed inspections of distribution electric lines and equipment  </t>
  </si>
  <si>
    <t>Standard Distribution Detailed Inspections</t>
  </si>
  <si>
    <t>IN-1</t>
  </si>
  <si>
    <t>Program Target-Facilities</t>
  </si>
  <si>
    <t xml:space="preserve">Detailed inspections of transmission electric lines and equipment  </t>
  </si>
  <si>
    <t>Standard Transmission Detailed Inspections</t>
  </si>
  <si>
    <t>IN-2</t>
  </si>
  <si>
    <t xml:space="preserve">Infrared inspections of transmission electric lines and equipment  </t>
  </si>
  <si>
    <t>Enhanced Inspections (IR Inspections)</t>
  </si>
  <si>
    <t>IN-5</t>
  </si>
  <si>
    <t xml:space="preserve">Intrusive pole inspections  </t>
  </si>
  <si>
    <t>Standard Intrusive Pole Inpections</t>
  </si>
  <si>
    <t>IN-6</t>
  </si>
  <si>
    <t xml:space="preserve">Patrol inspections of distribution electric lines and equipment  </t>
  </si>
  <si>
    <t>Standard Distribution Patrol Inspections</t>
  </si>
  <si>
    <t>IN-11</t>
  </si>
  <si>
    <t xml:space="preserve">Patrol inspections of transmission electric lines and equipment  </t>
  </si>
  <si>
    <t>Srandard Transmission Patrol Inspections</t>
  </si>
  <si>
    <t>IN-12</t>
  </si>
  <si>
    <t xml:space="preserve">Quality assurance / quality control of inspections  </t>
  </si>
  <si>
    <t>Inspection QA/QC</t>
  </si>
  <si>
    <t>IN-14</t>
  </si>
  <si>
    <t xml:space="preserve">Substation inspections  </t>
  </si>
  <si>
    <t>Standard Substation Inspections</t>
  </si>
  <si>
    <t>IN-15</t>
  </si>
  <si>
    <t>Program Target-Inspections</t>
  </si>
  <si>
    <t>Vegetation Management &amp; Inspections</t>
  </si>
  <si>
    <t xml:space="preserve">Detailed inspections of vegetation 
around distribution electric lines and equipment 
</t>
  </si>
  <si>
    <t>Distribution Detailed Inspections of Vegetation</t>
  </si>
  <si>
    <t>VM-2</t>
  </si>
  <si>
    <t xml:space="preserve">Detailed inspections of vegetation 
around transmission electric lines and equipment 
</t>
  </si>
  <si>
    <t>Transmission Detailed Inspections of Vegetation</t>
  </si>
  <si>
    <t>VM-3</t>
  </si>
  <si>
    <t xml:space="preserve">Fuel management and reduction of “slash” from vegetation management activities </t>
  </si>
  <si>
    <t>Expanded Pole Clearing</t>
  </si>
  <si>
    <t>VM-4</t>
  </si>
  <si>
    <t xml:space="preserve">Patrol inspections of vegetation around distribution electric lines and equipment </t>
  </si>
  <si>
    <t>Augmented Distribution Readiness Patrol</t>
  </si>
  <si>
    <t xml:space="preserve">VM-1 </t>
  </si>
  <si>
    <t xml:space="preserve">Patrol inspections of vegetation around transmission electric lines and equipment </t>
  </si>
  <si>
    <t>Augmented Transmission Readiness Patrol</t>
  </si>
  <si>
    <t>VM-1</t>
  </si>
  <si>
    <t xml:space="preserve">Quality assurance / quality control of vegetation inspections  </t>
  </si>
  <si>
    <t>Vegetation QA/QC</t>
  </si>
  <si>
    <t>VM-13</t>
  </si>
  <si>
    <t xml:space="preserve">Vegetation management to achieve clearances around electric lines and equipment  </t>
  </si>
  <si>
    <t>Vegetation Cycle Clearing / Pruning / Corrective Work</t>
  </si>
  <si>
    <t>VM-20</t>
  </si>
  <si>
    <t>Data Governance</t>
  </si>
  <si>
    <t xml:space="preserve">Centralized repository for data </t>
  </si>
  <si>
    <t>DG-1</t>
  </si>
  <si>
    <t>Stakeholder Cooperation &amp; Community Engagement</t>
  </si>
  <si>
    <t xml:space="preserve">Community engagement </t>
  </si>
  <si>
    <t>Multi Pronged Community Engagement</t>
  </si>
  <si>
    <t>CE-1</t>
  </si>
  <si>
    <t>N/A - Planned</t>
  </si>
  <si>
    <t>WMP Table # / Category</t>
  </si>
  <si>
    <t>WMP Initiative #</t>
  </si>
  <si>
    <t>Initative activity</t>
  </si>
  <si>
    <t>WMP category</t>
  </si>
  <si>
    <t>WMP code</t>
  </si>
  <si>
    <t>5.3.1.</t>
  </si>
  <si>
    <t>PGE</t>
  </si>
  <si>
    <t xml:space="preserve">Climate-driven risk map and modelling based on various relevant weather scenarios </t>
  </si>
  <si>
    <t>5.3.2.</t>
  </si>
  <si>
    <t>SCE</t>
  </si>
  <si>
    <t xml:space="preserve">Ignition probability mapping showing the probability of ignition along the electric lines and equipment  </t>
  </si>
  <si>
    <t>5.3.3.</t>
  </si>
  <si>
    <t>SDGE</t>
  </si>
  <si>
    <t xml:space="preserve">Initiative mapping and estimation of wildfire and PSPS risk-reduction impact </t>
  </si>
  <si>
    <t>5.3.4.</t>
  </si>
  <si>
    <t>BVES</t>
  </si>
  <si>
    <t xml:space="preserve">Match drop simulations showing the potential wildfire consequence of ignitions that occur along the electric lines and equipment  </t>
  </si>
  <si>
    <t>5.3.5.</t>
  </si>
  <si>
    <t>LU</t>
  </si>
  <si>
    <t>Grid Operations &amp; Operating Protocols</t>
  </si>
  <si>
    <t>5.3.6.</t>
  </si>
  <si>
    <t>5.3.7.</t>
  </si>
  <si>
    <t>TBC</t>
  </si>
  <si>
    <t xml:space="preserve">Fault indicators for detecting faults on electric lines and equipment  </t>
  </si>
  <si>
    <t>Resource Allocation Methodology</t>
  </si>
  <si>
    <t>5.3.8.</t>
  </si>
  <si>
    <t>HWT</t>
  </si>
  <si>
    <t xml:space="preserve">Forecast of a fire risk index, fire potential index, or similar  </t>
  </si>
  <si>
    <t>Emergency Planning &amp; Preparedness</t>
  </si>
  <si>
    <t>5.3.9.</t>
  </si>
  <si>
    <t>5.3.10.</t>
  </si>
  <si>
    <t xml:space="preserve">Weather forecasting and estimating impacts on electric lines and equipment  </t>
  </si>
  <si>
    <t xml:space="preserve">Capacitor maintenance and replacement program  </t>
  </si>
  <si>
    <t xml:space="preserve">Covered conductor maintenance </t>
  </si>
  <si>
    <t xml:space="preserve">Expulsion fuse replacement  </t>
  </si>
  <si>
    <t xml:space="preserve">Grid topology improvements to mitigate or reduce PSPS events  </t>
  </si>
  <si>
    <t xml:space="preserve">Maintenance, repair, and replacement of connectors, including hotline clamps  </t>
  </si>
  <si>
    <t xml:space="preserve">Mitigation of impact on customers and other residents affected during PSPS event  </t>
  </si>
  <si>
    <t xml:space="preserve">Transformers maintenance and replacement  </t>
  </si>
  <si>
    <t xml:space="preserve">Transmission tower maintenance and replacement  </t>
  </si>
  <si>
    <t xml:space="preserve">Undergrounding of electric lines and/or equipment  </t>
  </si>
  <si>
    <t xml:space="preserve">Updates to grid topology to minimize risk of ignition in HFTDs  </t>
  </si>
  <si>
    <t xml:space="preserve">Improvement of inspections </t>
  </si>
  <si>
    <t xml:space="preserve">Infrared inspections of distribution electric lines and equipment  </t>
  </si>
  <si>
    <t xml:space="preserve">LiDAR inspections of distribution electric lines and equipment </t>
  </si>
  <si>
    <t xml:space="preserve">LiDAR inspections of transmission electric lines and equipment </t>
  </si>
  <si>
    <t xml:space="preserve">Other discretionary inspection of distribution electric lines and equipment, beyond inspections mandated by rules and regulations  </t>
  </si>
  <si>
    <t xml:space="preserve">Other discretionary inspection of transmission electric lines and </t>
  </si>
  <si>
    <t xml:space="preserve">Pole loading assessment program to determine safety factor  </t>
  </si>
  <si>
    <t xml:space="preserve">Additional efforts to manage community and environmental impacts </t>
  </si>
  <si>
    <t xml:space="preserve">Emergency response vegetation management due to red flag warning or other urgent conditions   </t>
  </si>
  <si>
    <t xml:space="preserve">LiDAR inspections of vegetation around distribution electric lines and equipment </t>
  </si>
  <si>
    <t xml:space="preserve">LiDAR inspections of vegetation around transmission electric lines and equipment 
</t>
  </si>
  <si>
    <t xml:space="preserve">Other discretionary inspections of vegetation around distribution electric lines and equipment </t>
  </si>
  <si>
    <t xml:space="preserve">Other discretionary inspections of vegetation around transmission electric lines and equipment 
</t>
  </si>
  <si>
    <t xml:space="preserve">Recruiting and training of vegetation management personnel  </t>
  </si>
  <si>
    <t xml:space="preserve">Remediation of at-risk species  </t>
  </si>
  <si>
    <t xml:space="preserve">Removal and remediation of trees with strike potential to electric lines and equipment  </t>
  </si>
  <si>
    <t xml:space="preserve">Substation inspection </t>
  </si>
  <si>
    <t xml:space="preserve">Substation vegetation management  </t>
  </si>
  <si>
    <t xml:space="preserve">Vegetation inventory system </t>
  </si>
  <si>
    <t xml:space="preserve">Automatic recloser operations  </t>
  </si>
  <si>
    <t xml:space="preserve">Crew-accompanying ignition prevention and suppression resources and services </t>
  </si>
  <si>
    <t xml:space="preserve">Personnel work procedures and training in conditions of elevated fire risk  </t>
  </si>
  <si>
    <t xml:space="preserve">Protocols for PSPS re-energization </t>
  </si>
  <si>
    <t xml:space="preserve">PSPS events and mitigation of PSPS impacts  </t>
  </si>
  <si>
    <t xml:space="preserve">Stationed and on-call ignition prevention and suppression resources and services </t>
  </si>
  <si>
    <t xml:space="preserve">Collaborative research on utility ignition and/or wildfire </t>
  </si>
  <si>
    <t xml:space="preserve">Documentation and disclosure of wildfire-related data and algorithms </t>
  </si>
  <si>
    <t xml:space="preserve">Tracking and analysis of near miss data </t>
  </si>
  <si>
    <t xml:space="preserve">Allocation methodology development and application </t>
  </si>
  <si>
    <t xml:space="preserve">Risk reduction scenario development and analysis </t>
  </si>
  <si>
    <t>Risk spend efficiency analysis</t>
  </si>
  <si>
    <t xml:space="preserve">Adequate and trained workforce for service restoration </t>
  </si>
  <si>
    <t xml:space="preserve">Community outreach, public awareness, and communications efforts </t>
  </si>
  <si>
    <t xml:space="preserve">Customer support in emergencies </t>
  </si>
  <si>
    <t xml:space="preserve">Disaster and emergency preparedness plan </t>
  </si>
  <si>
    <t xml:space="preserve">Preparedness and planning for service restoration </t>
  </si>
  <si>
    <t xml:space="preserve">Protocols in place to learn from wildfire events </t>
  </si>
  <si>
    <t xml:space="preserve">Cooperation and best practice sharing with agencies outside CA </t>
  </si>
  <si>
    <t xml:space="preserve">Cooperation with suppression agencies </t>
  </si>
  <si>
    <t xml:space="preserve">Forest service and fuel reduction cooperation and joint roadmap </t>
  </si>
  <si>
    <t>x</t>
  </si>
  <si>
    <t>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</si>
</sst>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_);\(#,##0.0\);0.0_);@_)"/>
    <numFmt numFmtId="165" formatCode="\Q0"/>
    <numFmt numFmtId="166" formatCode="0&quot;.&quot;"/>
    <numFmt numFmtId="167" formatCode="&quot;$&quot;#,##0"/>
  </numFmts>
  <fonts count="12" x14ac:knownFonts="1">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b/>
      <sz val="11"/>
      <color theme="0"/>
      <name val="Calibri"/>
      <family val="2"/>
      <scheme val="minor"/>
    </font>
    <font>
      <sz val="8"/>
      <name val="Calibri"/>
      <family val="2"/>
      <scheme val="minor"/>
    </font>
    <font>
      <sz val="10"/>
      <name val="Arial"/>
      <family val="2"/>
    </font>
    <font>
      <sz val="20"/>
      <color theme="1"/>
      <name val="Calibri"/>
      <family val="2"/>
      <scheme val="minor"/>
    </font>
    <font>
      <sz val="14"/>
      <color theme="1"/>
      <name val="Calibri"/>
      <family val="2"/>
      <scheme val="minor"/>
    </font>
    <font>
      <u/>
      <sz val="11"/>
      <color theme="4"/>
      <name val="Calibri"/>
      <family val="2"/>
      <scheme val="minor"/>
    </font>
    <font>
      <sz val="11"/>
      <color rgb="FFFF0000"/>
      <name val="Calibri"/>
      <family val="2"/>
      <scheme val="minor"/>
    </font>
    <font>
      <b/>
      <u/>
      <sz val="11"/>
      <color theme="1"/>
      <name val="Calibri"/>
      <family val="2"/>
      <scheme val="minor"/>
    </font>
  </fonts>
  <fills count="12">
    <fill>
      <patternFill patternType="none"/>
    </fill>
    <fill>
      <patternFill patternType="gray125"/>
    </fill>
    <fill>
      <patternFill patternType="solid">
        <fgColor theme="3" tint="0.39997558519241921"/>
        <bgColor indexed="64"/>
      </patternFill>
    </fill>
    <fill>
      <patternFill patternType="solid">
        <fgColor theme="7" tint="0.79998168889431442"/>
        <bgColor indexed="64"/>
      </patternFill>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6" tint="0.59999389629810485"/>
        <bgColor indexed="64"/>
      </patternFill>
    </fill>
  </fills>
  <borders count="11">
    <border>
      <left/>
      <right/>
      <top/>
      <bottom/>
      <diagonal/>
    </border>
    <border>
      <left/>
      <right/>
      <top style="thin">
        <color theme="4" tint="0.3999755851924192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thin">
        <color indexed="64"/>
      </top>
      <bottom/>
      <diagonal/>
    </border>
  </borders>
  <cellStyleXfs count="2">
    <xf numFmtId="0" fontId="0" fillId="0" borderId="0"/>
    <xf numFmtId="164" fontId="6" fillId="0" borderId="0"/>
  </cellStyleXfs>
  <cellXfs count="68">
    <xf numFmtId="0" fontId="0" fillId="0" borderId="0" xfId="0"/>
    <xf numFmtId="0" fontId="2" fillId="0" borderId="0" xfId="0" applyFont="1"/>
    <xf numFmtId="0" fontId="1" fillId="4" borderId="0" xfId="0" applyFont="1" applyFill="1" applyAlignment="1">
      <alignment wrapText="1"/>
    </xf>
    <xf numFmtId="0" fontId="4" fillId="5" borderId="0" xfId="0" applyFont="1" applyFill="1" applyAlignment="1">
      <alignment wrapText="1"/>
    </xf>
    <xf numFmtId="0" fontId="4" fillId="2" borderId="0" xfId="0" applyFont="1" applyFill="1" applyAlignment="1">
      <alignment wrapText="1"/>
    </xf>
    <xf numFmtId="0" fontId="4" fillId="0" borderId="0" xfId="0" applyFont="1" applyAlignment="1">
      <alignment wrapText="1"/>
    </xf>
    <xf numFmtId="0" fontId="0" fillId="4" borderId="0" xfId="0" applyFill="1"/>
    <xf numFmtId="166" fontId="2" fillId="4" borderId="4" xfId="1" applyNumberFormat="1" applyFont="1" applyFill="1" applyBorder="1" applyAlignment="1">
      <alignment horizontal="center" vertical="top"/>
    </xf>
    <xf numFmtId="166" fontId="2" fillId="4" borderId="6" xfId="1" applyNumberFormat="1" applyFont="1" applyFill="1" applyBorder="1" applyAlignment="1">
      <alignment horizontal="center" vertical="top"/>
    </xf>
    <xf numFmtId="0" fontId="1" fillId="6" borderId="2" xfId="0" applyFont="1" applyFill="1" applyBorder="1" applyAlignment="1">
      <alignment horizontal="left" vertical="top"/>
    </xf>
    <xf numFmtId="0" fontId="2" fillId="6" borderId="8" xfId="0" applyFont="1" applyFill="1" applyBorder="1" applyAlignment="1">
      <alignment horizontal="left" vertical="top"/>
    </xf>
    <xf numFmtId="0" fontId="2" fillId="6" borderId="3" xfId="0" applyFont="1" applyFill="1" applyBorder="1" applyAlignment="1">
      <alignment horizontal="left" vertical="top"/>
    </xf>
    <xf numFmtId="0" fontId="3" fillId="4" borderId="0" xfId="0" applyFont="1" applyFill="1"/>
    <xf numFmtId="0" fontId="0" fillId="4" borderId="9" xfId="0" applyFill="1" applyBorder="1"/>
    <xf numFmtId="0" fontId="7" fillId="4" borderId="0" xfId="0" applyFont="1" applyFill="1"/>
    <xf numFmtId="0" fontId="0" fillId="4" borderId="8" xfId="0" applyFill="1" applyBorder="1"/>
    <xf numFmtId="14" fontId="0" fillId="3" borderId="7" xfId="0" applyNumberFormat="1" applyFill="1" applyBorder="1"/>
    <xf numFmtId="0" fontId="8" fillId="4" borderId="0" xfId="0" applyFont="1" applyFill="1"/>
    <xf numFmtId="0" fontId="0" fillId="4" borderId="9" xfId="0" applyFill="1" applyBorder="1" applyAlignment="1">
      <alignment horizontal="left" vertical="top"/>
    </xf>
    <xf numFmtId="0" fontId="3" fillId="4" borderId="2" xfId="0" applyFont="1" applyFill="1" applyBorder="1"/>
    <xf numFmtId="0" fontId="3" fillId="4" borderId="4" xfId="0" applyFont="1" applyFill="1" applyBorder="1"/>
    <xf numFmtId="0" fontId="3" fillId="4" borderId="6" xfId="0" applyFont="1" applyFill="1" applyBorder="1"/>
    <xf numFmtId="0" fontId="0" fillId="3" borderId="5" xfId="0" applyFill="1" applyBorder="1"/>
    <xf numFmtId="165" fontId="0" fillId="3" borderId="5" xfId="0" applyNumberFormat="1" applyFill="1" applyBorder="1" applyAlignment="1">
      <alignment horizontal="right"/>
    </xf>
    <xf numFmtId="0" fontId="0" fillId="0" borderId="0" xfId="0" applyProtection="1">
      <protection hidden="1"/>
    </xf>
    <xf numFmtId="0" fontId="4" fillId="2" borderId="0" xfId="0" applyFont="1" applyFill="1" applyAlignment="1" applyProtection="1">
      <alignment wrapText="1"/>
      <protection hidden="1"/>
    </xf>
    <xf numFmtId="0" fontId="2" fillId="0" borderId="0" xfId="0" applyFont="1" applyProtection="1">
      <protection hidden="1"/>
    </xf>
    <xf numFmtId="0" fontId="2" fillId="0" borderId="1" xfId="0" applyFont="1" applyBorder="1" applyAlignment="1" applyProtection="1">
      <alignment wrapText="1"/>
      <protection hidden="1"/>
    </xf>
    <xf numFmtId="0" fontId="10" fillId="3" borderId="1" xfId="0" applyFont="1" applyFill="1" applyBorder="1" applyAlignment="1">
      <alignment wrapText="1"/>
    </xf>
    <xf numFmtId="0" fontId="9" fillId="7" borderId="1" xfId="0" applyFont="1" applyFill="1" applyBorder="1" applyAlignment="1">
      <alignment wrapText="1"/>
    </xf>
    <xf numFmtId="0" fontId="10" fillId="7" borderId="1" xfId="0" applyFont="1" applyFill="1" applyBorder="1" applyAlignment="1">
      <alignment wrapText="1"/>
    </xf>
    <xf numFmtId="0" fontId="2" fillId="3" borderId="1" xfId="0" applyFont="1" applyFill="1" applyBorder="1" applyAlignment="1">
      <alignment wrapText="1"/>
    </xf>
    <xf numFmtId="0" fontId="2" fillId="0" borderId="1" xfId="0" applyFont="1" applyBorder="1" applyAlignment="1">
      <alignment wrapText="1"/>
    </xf>
    <xf numFmtId="0" fontId="4" fillId="8" borderId="0" xfId="0" applyFont="1" applyFill="1" applyAlignment="1">
      <alignment wrapText="1"/>
    </xf>
    <xf numFmtId="0" fontId="1" fillId="9" borderId="0" xfId="0" applyFont="1" applyFill="1" applyAlignment="1">
      <alignment wrapText="1"/>
    </xf>
    <xf numFmtId="0" fontId="1" fillId="6" borderId="0" xfId="0" applyFont="1" applyFill="1" applyAlignment="1">
      <alignment wrapText="1"/>
    </xf>
    <xf numFmtId="0" fontId="4" fillId="10" borderId="0" xfId="0" applyFont="1" applyFill="1" applyAlignment="1">
      <alignment wrapText="1"/>
    </xf>
    <xf numFmtId="0" fontId="0" fillId="4" borderId="7" xfId="0" applyFill="1" applyBorder="1" applyAlignment="1">
      <alignment horizontal="left" vertical="top"/>
    </xf>
    <xf numFmtId="0" fontId="0" fillId="0" borderId="5" xfId="0" applyBorder="1"/>
    <xf numFmtId="0" fontId="0" fillId="0" borderId="10" xfId="0" applyBorder="1"/>
    <xf numFmtId="0" fontId="0" fillId="3" borderId="3" xfId="0" applyFill="1" applyBorder="1"/>
    <xf numFmtId="0" fontId="0" fillId="0" borderId="0" xfId="0" applyAlignment="1">
      <alignment wrapText="1"/>
    </xf>
    <xf numFmtId="14" fontId="10" fillId="3" borderId="1" xfId="0" applyNumberFormat="1" applyFont="1" applyFill="1" applyBorder="1" applyAlignment="1">
      <alignment wrapText="1"/>
    </xf>
    <xf numFmtId="0" fontId="0" fillId="0" borderId="0" xfId="0" applyAlignment="1">
      <alignment vertical="top"/>
    </xf>
    <xf numFmtId="0" fontId="3" fillId="0" borderId="0" xfId="0" applyFont="1"/>
    <xf numFmtId="0" fontId="3" fillId="0" borderId="0" xfId="0" applyFont="1" applyAlignment="1">
      <alignment wrapText="1"/>
    </xf>
    <xf numFmtId="0" fontId="2" fillId="0" borderId="0" xfId="0" applyFont="1" applyAlignment="1">
      <alignment wrapText="1"/>
    </xf>
    <xf numFmtId="14" fontId="2" fillId="3" borderId="1" xfId="0" applyNumberFormat="1" applyFont="1" applyFill="1" applyBorder="1" applyAlignment="1">
      <alignment wrapText="1"/>
    </xf>
    <xf numFmtId="0" fontId="10" fillId="3" borderId="1" xfId="0" applyFont="1" applyFill="1" applyBorder="1" applyAlignment="1">
      <alignment horizontal="center" wrapText="1"/>
    </xf>
    <xf numFmtId="167" fontId="10" fillId="3" borderId="1" xfId="0" applyNumberFormat="1" applyFont="1" applyFill="1" applyBorder="1" applyAlignment="1">
      <alignment wrapText="1"/>
    </xf>
    <xf numFmtId="3" fontId="10" fillId="3" borderId="1" xfId="0" applyNumberFormat="1" applyFont="1" applyFill="1" applyBorder="1" applyAlignment="1">
      <alignment wrapText="1"/>
    </xf>
    <xf numFmtId="0" fontId="2" fillId="0" borderId="1" xfId="0" applyFont="1" applyBorder="1"/>
    <xf numFmtId="14" fontId="2" fillId="0" borderId="1" xfId="0" applyNumberFormat="1" applyFont="1" applyBorder="1"/>
    <xf numFmtId="14" fontId="10" fillId="3" borderId="1" xfId="0" applyNumberFormat="1" applyFont="1" applyFill="1" applyBorder="1"/>
    <xf numFmtId="49" fontId="10" fillId="3" borderId="1" xfId="0" applyNumberFormat="1" applyFont="1" applyFill="1" applyBorder="1"/>
    <xf numFmtId="167" fontId="2" fillId="3" borderId="1" xfId="0" applyNumberFormat="1" applyFont="1" applyFill="1" applyBorder="1"/>
    <xf numFmtId="0" fontId="2" fillId="3" borderId="1" xfId="0" applyFont="1" applyFill="1" applyBorder="1"/>
    <xf numFmtId="3" fontId="2" fillId="3" borderId="1" xfId="0" applyNumberFormat="1" applyFont="1" applyFill="1" applyBorder="1"/>
    <xf numFmtId="0" fontId="0" fillId="3" borderId="0" xfId="0" applyFill="1" applyAlignment="1">
      <alignment horizontal="left" vertical="top" wrapText="1"/>
    </xf>
    <xf numFmtId="0" fontId="0" fillId="3" borderId="5" xfId="0" applyFill="1" applyBorder="1" applyAlignment="1">
      <alignment horizontal="left" vertical="top" wrapText="1"/>
    </xf>
    <xf numFmtId="0" fontId="0" fillId="4" borderId="9" xfId="0" applyFill="1" applyBorder="1" applyAlignment="1">
      <alignment horizontal="left" vertical="top"/>
    </xf>
    <xf numFmtId="0" fontId="0" fillId="4" borderId="7" xfId="0" applyFill="1" applyBorder="1" applyAlignment="1">
      <alignment horizontal="left" vertical="top"/>
    </xf>
    <xf numFmtId="0" fontId="0" fillId="7" borderId="0" xfId="0" applyFill="1" applyAlignment="1">
      <alignment horizontal="left" vertical="top" wrapText="1"/>
    </xf>
    <xf numFmtId="0" fontId="0" fillId="7" borderId="5" xfId="0" applyFill="1" applyBorder="1" applyAlignment="1">
      <alignment horizontal="left" vertical="top" wrapText="1"/>
    </xf>
    <xf numFmtId="0" fontId="0" fillId="11" borderId="0" xfId="0" applyFill="1" applyAlignment="1">
      <alignment horizontal="left" vertical="top" wrapText="1"/>
    </xf>
    <xf numFmtId="0" fontId="0" fillId="11" borderId="5" xfId="0" applyFill="1" applyBorder="1" applyAlignment="1">
      <alignment horizontal="left" vertical="top" wrapText="1"/>
    </xf>
    <xf numFmtId="1" fontId="10" fillId="3" borderId="1" xfId="0" applyNumberFormat="1" applyFont="1" applyFill="1" applyBorder="1" applyAlignment="1">
      <alignment wrapText="1"/>
    </xf>
    <xf numFmtId="2" fontId="10" fillId="3" borderId="1" xfId="0" applyNumberFormat="1" applyFont="1" applyFill="1" applyBorder="1" applyAlignment="1">
      <alignment wrapText="1"/>
    </xf>
  </cellXfs>
  <cellStyles count="2">
    <cellStyle name="Normal" xfId="0" builtinId="0"/>
    <cellStyle name="Normal 5" xfId="1" xr:uid="{C00B14BD-9165-4D2E-A3FB-A505E9556B6D}"/>
  </cellStyles>
  <dxfs count="37">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rgb="FFFF0000"/>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vertical="bottom" textRotation="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vertical="bottom" textRotation="0" indent="0" justifyLastLine="0" shrinkToFit="0" readingOrder="0"/>
      <border diagonalUp="0" diagonalDown="0" outline="0">
        <left/>
        <right/>
        <top style="thin">
          <color theme="4" tint="0.39997558519241921"/>
        </top>
        <bottom/>
      </border>
    </dxf>
    <dxf>
      <font>
        <strike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alignment vertical="bottom" textRotation="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numFmt numFmtId="30" formatCode="@"/>
      <fill>
        <patternFill patternType="solid">
          <fgColor indexed="64"/>
          <bgColor theme="7" tint="0.79998168889431442"/>
        </patternFill>
      </fill>
      <alignment vertical="bottom" textRotation="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alignment vertical="bottom" textRotation="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numFmt numFmtId="19" formatCode="m/d/yyyy"/>
      <fill>
        <patternFill patternType="solid">
          <fgColor indexed="64"/>
          <bgColor theme="7" tint="0.79998168889431442"/>
        </patternFill>
      </fill>
      <alignment vertical="bottom" textRotation="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numFmt numFmtId="19" formatCode="m/d/yyyy"/>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numFmt numFmtId="19" formatCode="m/d/yyyy"/>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none">
          <fgColor indexed="64"/>
          <bgColor auto="1"/>
        </patternFill>
      </fill>
      <alignment vertical="bottom" textRotation="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vertical="bottom" textRotation="0" indent="0" justifyLastLine="0" shrinkToFit="0" readingOrder="0"/>
      <border diagonalUp="0" diagonalDown="0" outline="0">
        <left/>
        <right/>
        <top style="thin">
          <color theme="4" tint="0.39997558519241921"/>
        </top>
        <bottom/>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vertical="bottom" textRotation="0" indent="0" justifyLastLine="0" shrinkToFit="0" readingOrder="0"/>
    </dxf>
    <dxf>
      <font>
        <b/>
        <i val="0"/>
        <strike val="0"/>
        <condense val="0"/>
        <extend val="0"/>
        <outline val="0"/>
        <shadow val="0"/>
        <u val="none"/>
        <vertAlign val="baseline"/>
        <sz val="11"/>
        <color theme="0"/>
        <name val="Calibri"/>
        <family val="2"/>
        <scheme val="minor"/>
      </font>
      <fill>
        <patternFill patternType="none">
          <fgColor indexed="64"/>
          <bgColor auto="1"/>
        </patternFill>
      </fill>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343395</xdr:colOff>
      <xdr:row>0</xdr:row>
      <xdr:rowOff>95250</xdr:rowOff>
    </xdr:from>
    <xdr:to>
      <xdr:col>11</xdr:col>
      <xdr:colOff>86121</xdr:colOff>
      <xdr:row>5</xdr:row>
      <xdr:rowOff>125129</xdr:rowOff>
    </xdr:to>
    <xdr:pic>
      <xdr:nvPicPr>
        <xdr:cNvPr id="2" name="Picture 1">
          <a:extLst>
            <a:ext uri="{FF2B5EF4-FFF2-40B4-BE49-F238E27FC236}">
              <a16:creationId xmlns:a16="http://schemas.microsoft.com/office/drawing/2014/main" id="{31A482A8-88EF-4568-9304-6A4C648727E0}"/>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754470" y="95250"/>
          <a:ext cx="1568351" cy="147344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91723</xdr:colOff>
      <xdr:row>0</xdr:row>
      <xdr:rowOff>24693</xdr:rowOff>
    </xdr:from>
    <xdr:to>
      <xdr:col>2</xdr:col>
      <xdr:colOff>2032001</xdr:colOff>
      <xdr:row>0</xdr:row>
      <xdr:rowOff>465666</xdr:rowOff>
    </xdr:to>
    <xdr:sp macro="" textlink="">
      <xdr:nvSpPr>
        <xdr:cNvPr id="2" name="TextBox 1">
          <a:extLst>
            <a:ext uri="{FF2B5EF4-FFF2-40B4-BE49-F238E27FC236}">
              <a16:creationId xmlns:a16="http://schemas.microsoft.com/office/drawing/2014/main" id="{8A96CD47-E1D0-4163-B4BA-937E5DAA17A6}"/>
            </a:ext>
          </a:extLst>
        </xdr:cNvPr>
        <xdr:cNvSpPr txBox="1"/>
      </xdr:nvSpPr>
      <xdr:spPr>
        <a:xfrm>
          <a:off x="91723" y="24693"/>
          <a:ext cx="3584222" cy="44097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FF0000"/>
              </a:solidFill>
            </a:rPr>
            <a:t>NOTE:</a:t>
          </a:r>
          <a:r>
            <a:rPr lang="en-US" sz="1100" baseline="0">
              <a:solidFill>
                <a:srgbClr val="FF0000"/>
              </a:solidFill>
            </a:rPr>
            <a:t> This includes sample data from PG&amp;E for reference as an example. Remove example data when filling out</a:t>
          </a:r>
        </a:p>
      </xdr:txBody>
    </xdr:sp>
    <xdr:clientData/>
  </xdr:twoCellAnchor>
  <xdr:twoCellAnchor>
    <xdr:from>
      <xdr:col>0</xdr:col>
      <xdr:colOff>74612</xdr:colOff>
      <xdr:row>47</xdr:row>
      <xdr:rowOff>99659</xdr:rowOff>
    </xdr:from>
    <xdr:to>
      <xdr:col>2</xdr:col>
      <xdr:colOff>2014890</xdr:colOff>
      <xdr:row>50</xdr:row>
      <xdr:rowOff>75405</xdr:rowOff>
    </xdr:to>
    <xdr:sp macro="" textlink="">
      <xdr:nvSpPr>
        <xdr:cNvPr id="3" name="TextBox 2">
          <a:extLst>
            <a:ext uri="{FF2B5EF4-FFF2-40B4-BE49-F238E27FC236}">
              <a16:creationId xmlns:a16="http://schemas.microsoft.com/office/drawing/2014/main" id="{8DA3A307-1A44-4252-9C3B-E6D814989CCC}"/>
            </a:ext>
          </a:extLst>
        </xdr:cNvPr>
        <xdr:cNvSpPr txBox="1"/>
      </xdr:nvSpPr>
      <xdr:spPr>
        <a:xfrm>
          <a:off x="74612" y="10013597"/>
          <a:ext cx="3575403" cy="52343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FF0000"/>
              </a:solidFill>
            </a:rPr>
            <a:t>NOTE:</a:t>
          </a:r>
          <a:r>
            <a:rPr lang="en-US" sz="1100" baseline="0">
              <a:solidFill>
                <a:srgbClr val="FF0000"/>
              </a:solidFill>
            </a:rPr>
            <a:t> To add more rows, highlight the current last row of the table, copy, and paste directly below the last row </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3B98BA3-BB55-4CE0-BE6C-42FBB1BF44BC}" name="Table2" displayName="Table2" ref="A1:AH29" totalsRowShown="0" headerRowDxfId="36" dataDxfId="35" tableBorderDxfId="34">
  <autoFilter ref="A1:AH29" xr:uid="{835975F4-1A3E-4F92-9E67-C77BC5BCA91F}"/>
  <tableColumns count="34">
    <tableColumn id="1" xr3:uid="{7CD308CA-CF75-42E7-83CD-995EADFB1660}" name="UtilityID" dataDxfId="33">
      <calculatedColumnFormula>'READ ME FIRST'!$D$12</calculatedColumnFormula>
    </tableColumn>
    <tableColumn id="2" xr3:uid="{EDCF039C-CB72-4939-9915-25F1F7DD4154}" name="Submission Date" dataDxfId="32">
      <calculatedColumnFormula>'READ ME FIRST'!$D$15</calculatedColumnFormula>
    </tableColumn>
    <tableColumn id="24" xr3:uid="{A09D8CCB-E5CC-40A9-B603-E24F9E293C1B}" name="WMPInitiativeCategory" dataDxfId="31"/>
    <tableColumn id="27" xr3:uid="{8A3A81F2-656E-46A0-9FAC-CF1350D741FF}" name="WMPInitiativeCategory#" dataDxfId="30">
      <calculatedColumnFormula>IF(Table2[[#This Row],[WMPInitiativeCategory]]="", "",INDEX('Initiative mapping-DO NOT EDIT'!$H$3:$H$12, MATCH(Table2[[#This Row],[WMPInitiativeCategory]],'Initiative mapping-DO NOT EDIT'!$G$3:$G$12,0)))</calculatedColumnFormula>
    </tableColumn>
    <tableColumn id="22" xr3:uid="{A716A7C6-A265-44B7-8547-DDDBA6C56714}" name="WMPInitiativeActivity" dataDxfId="29"/>
    <tableColumn id="23" xr3:uid="{55917CB9-43FA-44D1-B11D-105AF69299A8}" name="ActivityNameifOther" dataDxfId="28"/>
    <tableColumn id="20" xr3:uid="{5A9FE6D6-4632-48A0-9685-2DCD654AABD0}" name="WMPInitiativeActivity#" dataDxfId="27">
      <calculatedColumnFormula>IF(Table2[[#This Row],[WMPInitiativeActivity]]="","x",IF(Table2[[#This Row],[WMPInitiativeActivity]]="other", Table2[[#This Row],[ActivityNameifOther]], INDEX('Initiative mapping-DO NOT EDIT'!$C$3:$C$89,MATCH(Table2[[#This Row],[WMPInitiativeActivity]],'Initiative mapping-DO NOT EDIT'!$D$3:$D$89,0))))</calculatedColumnFormula>
    </tableColumn>
    <tableColumn id="25" xr3:uid="{1B1FC218-C4C7-4576-AAB1-AF6A46C11DB6}" name="UtilityInitiativeName" dataDxfId="26"/>
    <tableColumn id="26" xr3:uid="{73284CC7-8A25-45CA-AD19-AF51BDF7768E}" name="InitiativeActivityID" dataDxfId="25"/>
    <tableColumn id="10" xr3:uid="{028AF6E4-3AA4-4AF7-B01E-95921E821672}" name="WMPInitiativeCode" dataDxfId="24">
      <calculatedColumnFormula>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calculatedColumnFormula>
    </tableColumn>
    <tableColumn id="12" xr3:uid="{44EC5F77-1B07-481D-9B97-85B6880C38E1}" name="WMPPageNumber" dataDxfId="23"/>
    <tableColumn id="13" xr3:uid="{06F61713-68D1-481D-9DBD-C1474C444AD3}" name="QuantTargetUnits" dataDxfId="22"/>
    <tableColumn id="28" xr3:uid="{978D3C19-4A04-48BD-BC86-E37CA7B75004}" name="AnnualQuantTarget" dataDxfId="21"/>
    <tableColumn id="19" xr3:uid="{56359035-61DA-4671-A4B8-11FBDA3A0D7A}" name="ProjectedQuantProgressQ1" dataDxfId="20"/>
    <tableColumn id="6" xr3:uid="{446F8A61-7F1C-4EBC-979A-6C41A5049A60}" name="ProjectedQuantProgressQ1-2" dataDxfId="19"/>
    <tableColumn id="5" xr3:uid="{6DA46C3E-A428-4A39-8949-8602809D3DFE}" name="ProjectedQuantProgressQ1-3" dataDxfId="18"/>
    <tableColumn id="3" xr3:uid="{B615D7EB-4C27-4CA6-A6CB-B0C5F99807CA}" name="ProjectedQuantProgressQ1-4" dataDxfId="17"/>
    <tableColumn id="29" xr3:uid="{03BFA9E3-C43B-4F24-9EEB-7C00047B6759}" name="QuantActualProgressQ1" dataDxfId="16"/>
    <tableColumn id="33" xr3:uid="{35818375-F598-4C0E-8709-98D5153E5DAB}" name="QuantActualProgressQ1-2" dataDxfId="15"/>
    <tableColumn id="32" xr3:uid="{E329D803-BF5F-42D8-BFE5-11DD19D1725F}" name="QuantActualProgressQ1-3" dataDxfId="14"/>
    <tableColumn id="31" xr3:uid="{6E83DA97-123B-4622-ABE3-9D7AFA066D65}" name="QuantActualProgressQ1-4" dataDxfId="13"/>
    <tableColumn id="37" xr3:uid="{02B6146C-B8E5-40F9-BED2-58C0FF41AC40}" name="AnnualQualTarget" dataDxfId="12"/>
    <tableColumn id="21" xr3:uid="{2030DED1-037A-4EBC-9B4F-BBFCB1ECCB2E}" name="QualActualProgressQ1" dataDxfId="11"/>
    <tableColumn id="17" xr3:uid="{1BD66C6D-A223-452A-8A6B-6816009D567B}" name="QualActualProgressQ1-2" dataDxfId="10"/>
    <tableColumn id="11" xr3:uid="{220CA361-D7E9-4A3A-B469-DED3FE9C90D4}" name="QualActualProgressQ1-3" dataDxfId="0"/>
    <tableColumn id="4" xr3:uid="{C79BDD0F-6D82-4239-A2E3-849DF54D89C9}" name="QualActualProgressQ1-4" dataDxfId="9"/>
    <tableColumn id="36" xr3:uid="{4671B91B-B7A9-40A6-B681-156B3ACE5F03}" name="Status" dataDxfId="8"/>
    <tableColumn id="18" xr3:uid="{CDA9DF38-AB2C-434E-A5D5-F26DCDA27E97}" name="CorrectiveActionsIfDelayed" dataDxfId="7"/>
    <tableColumn id="7" xr3:uid="{B8CC0850-9E3F-48DF-AFA5-57AB7FAFDDEB}" name="REFERENCE: Compliance Branch Requirements --&gt;" dataDxfId="6"/>
    <tableColumn id="9" xr3:uid="{03742BE5-BDBF-4906-9234-3F3FCB6985F9}" name="Audit" dataDxfId="5"/>
    <tableColumn id="8" xr3:uid="{C6B6AD27-BE5A-466A-A260-A90CE1ECE83D}" name="Audit File Documentation Requested" dataDxfId="4"/>
    <tableColumn id="14" xr3:uid="{90CC2BBB-DEF3-4CD8-A081-A39704FCF59A}" name="FolderLink" dataDxfId="3"/>
    <tableColumn id="15" xr3:uid="{03250689-0823-4F33-9AE1-E3B2B4864DDC}" name="PersonInChargeName" dataDxfId="2"/>
    <tableColumn id="16" xr3:uid="{D8C3E3BA-238B-443F-BB92-6305DEEF7DEC}" name="PersonInChargeEmail" dataDxfId="1"/>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7591F-C477-4276-A39D-6DF12BDC9432}">
  <sheetPr>
    <tabColor rgb="FFFFC000"/>
    <pageSetUpPr fitToPage="1"/>
  </sheetPr>
  <dimension ref="B1:H50"/>
  <sheetViews>
    <sheetView showGridLines="0" tabSelected="1" zoomScale="80" zoomScaleNormal="80" workbookViewId="0">
      <selection activeCell="D14" sqref="D14"/>
    </sheetView>
  </sheetViews>
  <sheetFormatPr defaultColWidth="8.7265625" defaultRowHeight="14.5" x14ac:dyDescent="0.35"/>
  <cols>
    <col min="1" max="1" width="7.54296875" customWidth="1"/>
    <col min="2" max="2" width="19.453125" customWidth="1"/>
    <col min="3" max="3" width="22.26953125" customWidth="1"/>
    <col min="4" max="4" width="24.54296875" bestFit="1" customWidth="1"/>
    <col min="5" max="5" width="112.1796875" customWidth="1"/>
    <col min="6" max="6" width="13.54296875" customWidth="1"/>
    <col min="7" max="7" width="18.81640625" customWidth="1"/>
    <col min="8" max="8" width="7.81640625" customWidth="1"/>
  </cols>
  <sheetData>
    <row r="1" spans="2:8" s="6" customFormat="1" ht="26" x14ac:dyDescent="0.6">
      <c r="B1" s="14" t="s">
        <v>0</v>
      </c>
    </row>
    <row r="2" spans="2:8" s="6" customFormat="1" ht="14.5" customHeight="1" x14ac:dyDescent="0.6">
      <c r="B2" s="14"/>
    </row>
    <row r="3" spans="2:8" s="6" customFormat="1" ht="14.5" customHeight="1" thickBot="1" x14ac:dyDescent="0.5">
      <c r="B3" s="17"/>
    </row>
    <row r="4" spans="2:8" s="6" customFormat="1" x14ac:dyDescent="0.35">
      <c r="B4" s="9" t="s">
        <v>1</v>
      </c>
      <c r="C4" s="10"/>
      <c r="D4" s="10"/>
      <c r="E4" s="10"/>
      <c r="F4" s="10"/>
      <c r="G4" s="10"/>
      <c r="H4" s="11"/>
    </row>
    <row r="5" spans="2:8" s="6" customFormat="1" ht="44.5" customHeight="1" x14ac:dyDescent="0.35">
      <c r="B5" s="7">
        <v>1</v>
      </c>
      <c r="C5" s="58" t="s">
        <v>2</v>
      </c>
      <c r="D5" s="58"/>
      <c r="E5" s="58"/>
      <c r="F5" s="58"/>
      <c r="G5" s="58"/>
      <c r="H5" s="59"/>
    </row>
    <row r="6" spans="2:8" s="6" customFormat="1" ht="44.5" customHeight="1" x14ac:dyDescent="0.35">
      <c r="B6" s="7">
        <v>2</v>
      </c>
      <c r="C6" s="62" t="s">
        <v>3</v>
      </c>
      <c r="D6" s="62"/>
      <c r="E6" s="62"/>
      <c r="F6" s="62"/>
      <c r="G6" s="62"/>
      <c r="H6" s="63"/>
    </row>
    <row r="7" spans="2:8" s="6" customFormat="1" ht="44.5" customHeight="1" x14ac:dyDescent="0.35">
      <c r="B7" s="7">
        <v>3</v>
      </c>
      <c r="C7" s="64" t="s">
        <v>4</v>
      </c>
      <c r="D7" s="64"/>
      <c r="E7" s="64"/>
      <c r="F7" s="64"/>
      <c r="G7" s="64"/>
      <c r="H7" s="65"/>
    </row>
    <row r="8" spans="2:8" s="6" customFormat="1" ht="44.5" customHeight="1" thickBot="1" x14ac:dyDescent="0.4">
      <c r="B8" s="8">
        <v>4</v>
      </c>
      <c r="C8" s="60" t="s">
        <v>5</v>
      </c>
      <c r="D8" s="60"/>
      <c r="E8" s="60"/>
      <c r="F8" s="60"/>
      <c r="G8" s="60"/>
      <c r="H8" s="61"/>
    </row>
    <row r="9" spans="2:8" s="6" customFormat="1" ht="26.5" customHeight="1" x14ac:dyDescent="0.35"/>
    <row r="10" spans="2:8" s="6" customFormat="1" ht="18" customHeight="1" x14ac:dyDescent="0.35"/>
    <row r="11" spans="2:8" s="6" customFormat="1" ht="18" customHeight="1" thickBot="1" x14ac:dyDescent="0.4">
      <c r="B11" s="12" t="s">
        <v>6</v>
      </c>
    </row>
    <row r="12" spans="2:8" s="6" customFormat="1" ht="18" customHeight="1" x14ac:dyDescent="0.35">
      <c r="B12" s="19" t="s">
        <v>7</v>
      </c>
      <c r="C12" s="15"/>
      <c r="D12" s="40" t="s">
        <v>8</v>
      </c>
      <c r="E12" s="12"/>
    </row>
    <row r="13" spans="2:8" s="6" customFormat="1" x14ac:dyDescent="0.35">
      <c r="B13" s="20" t="s">
        <v>9</v>
      </c>
      <c r="D13" s="22">
        <v>2021</v>
      </c>
    </row>
    <row r="14" spans="2:8" s="6" customFormat="1" x14ac:dyDescent="0.35">
      <c r="B14" s="20" t="s">
        <v>10</v>
      </c>
      <c r="D14" s="23" t="s">
        <v>83</v>
      </c>
    </row>
    <row r="15" spans="2:8" s="6" customFormat="1" ht="15" thickBot="1" x14ac:dyDescent="0.4">
      <c r="B15" s="21" t="s">
        <v>12</v>
      </c>
      <c r="C15" s="13"/>
      <c r="D15" s="16">
        <v>44501</v>
      </c>
    </row>
    <row r="16" spans="2:8" ht="15" thickBot="1" x14ac:dyDescent="0.4"/>
    <row r="17" spans="2:8" x14ac:dyDescent="0.35">
      <c r="B17" s="9" t="s">
        <v>13</v>
      </c>
      <c r="C17" s="10"/>
      <c r="D17" s="10"/>
      <c r="E17" s="10"/>
      <c r="F17" s="10"/>
      <c r="G17" s="10"/>
      <c r="H17" s="11"/>
    </row>
    <row r="18" spans="2:8" x14ac:dyDescent="0.35">
      <c r="B18" s="7"/>
      <c r="H18" s="38"/>
    </row>
    <row r="19" spans="2:8" ht="29" x14ac:dyDescent="0.35">
      <c r="B19" s="7"/>
      <c r="C19" s="44" t="s">
        <v>14</v>
      </c>
      <c r="D19" s="44" t="s">
        <v>15</v>
      </c>
      <c r="E19" s="44" t="s">
        <v>16</v>
      </c>
      <c r="F19" s="44" t="s">
        <v>17</v>
      </c>
      <c r="G19" s="45" t="s">
        <v>18</v>
      </c>
      <c r="H19" s="38"/>
    </row>
    <row r="20" spans="2:8" x14ac:dyDescent="0.35">
      <c r="B20" s="7"/>
      <c r="C20" s="43" t="s">
        <v>19</v>
      </c>
      <c r="D20" s="43" t="s">
        <v>20</v>
      </c>
      <c r="E20" s="41" t="s">
        <v>21</v>
      </c>
      <c r="F20" t="s">
        <v>22</v>
      </c>
      <c r="G20" t="s">
        <v>23</v>
      </c>
      <c r="H20" s="38"/>
    </row>
    <row r="21" spans="2:8" x14ac:dyDescent="0.35">
      <c r="B21" s="7"/>
      <c r="C21" s="43" t="s">
        <v>24</v>
      </c>
      <c r="D21" s="43" t="s">
        <v>12</v>
      </c>
      <c r="E21" s="41" t="s">
        <v>25</v>
      </c>
      <c r="F21" t="s">
        <v>26</v>
      </c>
      <c r="G21" t="s">
        <v>23</v>
      </c>
      <c r="H21" s="38"/>
    </row>
    <row r="22" spans="2:8" x14ac:dyDescent="0.35">
      <c r="B22" s="7"/>
      <c r="C22" s="43" t="s">
        <v>27</v>
      </c>
      <c r="D22" s="43" t="s">
        <v>28</v>
      </c>
      <c r="E22" s="41" t="s">
        <v>29</v>
      </c>
      <c r="F22" t="s">
        <v>22</v>
      </c>
      <c r="G22" t="s">
        <v>23</v>
      </c>
      <c r="H22" s="38"/>
    </row>
    <row r="23" spans="2:8" x14ac:dyDescent="0.35">
      <c r="B23" s="7"/>
      <c r="C23" s="43" t="s">
        <v>30</v>
      </c>
      <c r="D23" s="43" t="s">
        <v>31</v>
      </c>
      <c r="E23" s="41" t="s">
        <v>32</v>
      </c>
      <c r="F23" t="s">
        <v>33</v>
      </c>
      <c r="G23" t="s">
        <v>23</v>
      </c>
      <c r="H23" s="38"/>
    </row>
    <row r="24" spans="2:8" x14ac:dyDescent="0.35">
      <c r="B24" s="7"/>
      <c r="C24" s="43" t="s">
        <v>34</v>
      </c>
      <c r="D24" s="43" t="s">
        <v>35</v>
      </c>
      <c r="E24" s="41" t="s">
        <v>36</v>
      </c>
      <c r="F24" t="s">
        <v>22</v>
      </c>
      <c r="G24" t="s">
        <v>23</v>
      </c>
      <c r="H24" s="38"/>
    </row>
    <row r="25" spans="2:8" x14ac:dyDescent="0.35">
      <c r="B25" s="7"/>
      <c r="C25" s="43" t="s">
        <v>37</v>
      </c>
      <c r="D25" s="43" t="s">
        <v>38</v>
      </c>
      <c r="E25" s="41" t="s">
        <v>39</v>
      </c>
      <c r="F25" t="s">
        <v>22</v>
      </c>
      <c r="G25" t="s">
        <v>23</v>
      </c>
      <c r="H25" s="38"/>
    </row>
    <row r="26" spans="2:8" x14ac:dyDescent="0.35">
      <c r="B26" s="7"/>
      <c r="C26" s="43" t="s">
        <v>40</v>
      </c>
      <c r="D26" s="43" t="s">
        <v>41</v>
      </c>
      <c r="E26" s="41" t="s">
        <v>42</v>
      </c>
      <c r="F26" t="s">
        <v>43</v>
      </c>
      <c r="G26" t="s">
        <v>23</v>
      </c>
      <c r="H26" s="38"/>
    </row>
    <row r="27" spans="2:8" x14ac:dyDescent="0.35">
      <c r="B27" s="7"/>
      <c r="C27" s="43" t="s">
        <v>44</v>
      </c>
      <c r="D27" s="43" t="s">
        <v>45</v>
      </c>
      <c r="E27" s="41" t="s">
        <v>46</v>
      </c>
      <c r="F27" t="s">
        <v>22</v>
      </c>
      <c r="G27" t="s">
        <v>23</v>
      </c>
      <c r="H27" s="38"/>
    </row>
    <row r="28" spans="2:8" ht="56.5" customHeight="1" x14ac:dyDescent="0.35">
      <c r="B28" s="7"/>
      <c r="C28" s="43" t="s">
        <v>47</v>
      </c>
      <c r="D28" s="43" t="s">
        <v>48</v>
      </c>
      <c r="E28" s="41" t="s">
        <v>49</v>
      </c>
      <c r="F28" t="s">
        <v>22</v>
      </c>
      <c r="G28" t="s">
        <v>23</v>
      </c>
      <c r="H28" s="38"/>
    </row>
    <row r="29" spans="2:8" ht="72.5" x14ac:dyDescent="0.35">
      <c r="B29" s="7"/>
      <c r="C29" s="43" t="s">
        <v>50</v>
      </c>
      <c r="D29" s="43" t="s">
        <v>51</v>
      </c>
      <c r="E29" s="41" t="s">
        <v>52</v>
      </c>
      <c r="F29" t="s">
        <v>22</v>
      </c>
      <c r="G29" t="s">
        <v>23</v>
      </c>
      <c r="H29" s="38"/>
    </row>
    <row r="30" spans="2:8" x14ac:dyDescent="0.35">
      <c r="B30" s="7"/>
      <c r="C30" s="43" t="s">
        <v>53</v>
      </c>
      <c r="D30" s="43" t="s">
        <v>54</v>
      </c>
      <c r="E30" s="41" t="s">
        <v>55</v>
      </c>
      <c r="F30" t="s">
        <v>33</v>
      </c>
      <c r="G30" t="s">
        <v>23</v>
      </c>
      <c r="H30" s="38"/>
    </row>
    <row r="31" spans="2:8" ht="29" x14ac:dyDescent="0.35">
      <c r="B31" s="7"/>
      <c r="C31" s="43" t="s">
        <v>56</v>
      </c>
      <c r="D31" s="43" t="s">
        <v>57</v>
      </c>
      <c r="E31" s="41" t="s">
        <v>58</v>
      </c>
      <c r="F31" t="s">
        <v>22</v>
      </c>
      <c r="G31" t="s">
        <v>23</v>
      </c>
      <c r="H31" s="38"/>
    </row>
    <row r="32" spans="2:8" x14ac:dyDescent="0.35">
      <c r="B32" s="7"/>
      <c r="C32" s="43" t="s">
        <v>59</v>
      </c>
      <c r="D32" s="43" t="s">
        <v>60</v>
      </c>
      <c r="E32" s="41" t="s">
        <v>61</v>
      </c>
      <c r="F32" t="s">
        <v>33</v>
      </c>
      <c r="G32" t="s">
        <v>23</v>
      </c>
      <c r="H32" s="38"/>
    </row>
    <row r="33" spans="2:8" x14ac:dyDescent="0.35">
      <c r="B33" s="7"/>
      <c r="C33" s="43" t="s">
        <v>62</v>
      </c>
      <c r="D33" s="43" t="s">
        <v>63</v>
      </c>
      <c r="E33" s="41" t="s">
        <v>64</v>
      </c>
      <c r="F33" t="s">
        <v>33</v>
      </c>
      <c r="G33" t="s">
        <v>23</v>
      </c>
      <c r="H33" s="38"/>
    </row>
    <row r="34" spans="2:8" x14ac:dyDescent="0.35">
      <c r="B34" s="7"/>
      <c r="C34" s="43" t="s">
        <v>65</v>
      </c>
      <c r="D34" s="43" t="s">
        <v>66</v>
      </c>
      <c r="E34" s="41" t="s">
        <v>67</v>
      </c>
      <c r="F34" t="s">
        <v>33</v>
      </c>
      <c r="G34" t="s">
        <v>23</v>
      </c>
      <c r="H34" s="38"/>
    </row>
    <row r="35" spans="2:8" ht="29" x14ac:dyDescent="0.35">
      <c r="B35" s="7"/>
      <c r="C35" s="43" t="s">
        <v>68</v>
      </c>
      <c r="D35" s="43" t="s">
        <v>69</v>
      </c>
      <c r="E35" s="41" t="s">
        <v>70</v>
      </c>
      <c r="F35" t="s">
        <v>33</v>
      </c>
      <c r="G35" t="s">
        <v>23</v>
      </c>
      <c r="H35" s="38"/>
    </row>
    <row r="36" spans="2:8" x14ac:dyDescent="0.35">
      <c r="B36" s="7"/>
      <c r="C36" s="43" t="s">
        <v>71</v>
      </c>
      <c r="D36" s="43" t="s">
        <v>72</v>
      </c>
      <c r="E36" s="41" t="s">
        <v>73</v>
      </c>
      <c r="F36" t="s">
        <v>33</v>
      </c>
      <c r="G36" t="s">
        <v>23</v>
      </c>
      <c r="H36" s="38"/>
    </row>
    <row r="37" spans="2:8" x14ac:dyDescent="0.35">
      <c r="B37" s="7"/>
      <c r="C37" s="43" t="s">
        <v>74</v>
      </c>
      <c r="D37" s="43" t="s">
        <v>75</v>
      </c>
      <c r="E37" s="41" t="s">
        <v>76</v>
      </c>
      <c r="F37" t="s">
        <v>33</v>
      </c>
      <c r="G37" t="s">
        <v>23</v>
      </c>
      <c r="H37" s="38"/>
    </row>
    <row r="38" spans="2:8" x14ac:dyDescent="0.35">
      <c r="B38" s="7"/>
      <c r="C38" s="43" t="s">
        <v>77</v>
      </c>
      <c r="D38" s="43" t="s">
        <v>78</v>
      </c>
      <c r="E38" s="41" t="s">
        <v>79</v>
      </c>
      <c r="F38" t="s">
        <v>33</v>
      </c>
      <c r="G38" t="s">
        <v>11</v>
      </c>
      <c r="H38" s="38"/>
    </row>
    <row r="39" spans="2:8" x14ac:dyDescent="0.35">
      <c r="B39" s="7"/>
      <c r="C39" s="43" t="s">
        <v>80</v>
      </c>
      <c r="D39" s="43" t="s">
        <v>81</v>
      </c>
      <c r="E39" s="41" t="s">
        <v>82</v>
      </c>
      <c r="F39" t="s">
        <v>33</v>
      </c>
      <c r="G39" t="s">
        <v>83</v>
      </c>
      <c r="H39" s="38"/>
    </row>
    <row r="40" spans="2:8" x14ac:dyDescent="0.35">
      <c r="B40" s="7"/>
      <c r="C40" s="43" t="s">
        <v>84</v>
      </c>
      <c r="D40" s="43" t="s">
        <v>85</v>
      </c>
      <c r="E40" s="41" t="s">
        <v>86</v>
      </c>
      <c r="F40" t="s">
        <v>33</v>
      </c>
      <c r="G40" t="s">
        <v>87</v>
      </c>
      <c r="H40" s="38"/>
    </row>
    <row r="41" spans="2:8" ht="29" x14ac:dyDescent="0.35">
      <c r="B41" s="7"/>
      <c r="C41" s="43" t="s">
        <v>88</v>
      </c>
      <c r="D41" s="43" t="s">
        <v>89</v>
      </c>
      <c r="E41" s="41" t="s">
        <v>90</v>
      </c>
      <c r="F41" t="s">
        <v>22</v>
      </c>
      <c r="G41" t="s">
        <v>23</v>
      </c>
      <c r="H41" s="38"/>
    </row>
    <row r="42" spans="2:8" x14ac:dyDescent="0.35">
      <c r="B42" s="7"/>
      <c r="C42" s="43" t="s">
        <v>91</v>
      </c>
      <c r="D42" s="43" t="s">
        <v>92</v>
      </c>
      <c r="E42" s="41" t="s">
        <v>93</v>
      </c>
      <c r="F42" t="s">
        <v>22</v>
      </c>
      <c r="G42" t="s">
        <v>23</v>
      </c>
      <c r="H42" s="38"/>
    </row>
    <row r="43" spans="2:8" x14ac:dyDescent="0.35">
      <c r="B43" s="7"/>
      <c r="C43" s="43" t="s">
        <v>94</v>
      </c>
      <c r="D43" s="43" t="s">
        <v>95</v>
      </c>
      <c r="E43" s="41" t="s">
        <v>96</v>
      </c>
      <c r="F43" t="s">
        <v>22</v>
      </c>
      <c r="G43" t="s">
        <v>11</v>
      </c>
      <c r="H43" s="38"/>
    </row>
    <row r="44" spans="2:8" x14ac:dyDescent="0.35">
      <c r="B44" s="7"/>
      <c r="C44" s="43" t="s">
        <v>97</v>
      </c>
      <c r="D44" s="43" t="s">
        <v>98</v>
      </c>
      <c r="E44" s="41" t="s">
        <v>99</v>
      </c>
      <c r="F44" t="s">
        <v>22</v>
      </c>
      <c r="G44" t="s">
        <v>83</v>
      </c>
      <c r="H44" s="38"/>
    </row>
    <row r="45" spans="2:8" x14ac:dyDescent="0.35">
      <c r="B45" s="7"/>
      <c r="C45" s="43" t="s">
        <v>100</v>
      </c>
      <c r="D45" s="43" t="s">
        <v>101</v>
      </c>
      <c r="E45" s="41" t="s">
        <v>102</v>
      </c>
      <c r="F45" t="s">
        <v>22</v>
      </c>
      <c r="G45" t="s">
        <v>87</v>
      </c>
      <c r="H45" s="38"/>
    </row>
    <row r="46" spans="2:8" x14ac:dyDescent="0.35">
      <c r="B46" s="7"/>
      <c r="C46" s="43" t="s">
        <v>103</v>
      </c>
      <c r="D46" s="43" t="s">
        <v>104</v>
      </c>
      <c r="E46" s="41" t="s">
        <v>105</v>
      </c>
      <c r="F46" t="s">
        <v>22</v>
      </c>
      <c r="G46" t="s">
        <v>106</v>
      </c>
      <c r="H46" s="38"/>
    </row>
    <row r="47" spans="2:8" ht="29" x14ac:dyDescent="0.35">
      <c r="B47" s="7"/>
      <c r="C47" s="43" t="s">
        <v>107</v>
      </c>
      <c r="D47" s="43" t="s">
        <v>108</v>
      </c>
      <c r="E47" s="41" t="s">
        <v>109</v>
      </c>
      <c r="F47" t="s">
        <v>22</v>
      </c>
      <c r="G47" t="s">
        <v>110</v>
      </c>
      <c r="H47" s="38"/>
    </row>
    <row r="48" spans="2:8" x14ac:dyDescent="0.35">
      <c r="B48" s="7"/>
      <c r="C48" s="39" t="s">
        <v>111</v>
      </c>
      <c r="D48" s="39"/>
      <c r="E48" s="39"/>
      <c r="F48" s="39"/>
      <c r="H48" s="38"/>
    </row>
    <row r="49" spans="2:8" x14ac:dyDescent="0.35">
      <c r="B49" s="7"/>
      <c r="H49" s="38"/>
    </row>
    <row r="50" spans="2:8" ht="15" thickBot="1" x14ac:dyDescent="0.4">
      <c r="B50" s="8"/>
      <c r="C50" s="18"/>
      <c r="D50" s="18"/>
      <c r="E50" s="18"/>
      <c r="F50" s="18"/>
      <c r="G50" s="18"/>
      <c r="H50" s="37"/>
    </row>
  </sheetData>
  <mergeCells count="4">
    <mergeCell ref="C5:H5"/>
    <mergeCell ref="C8:H8"/>
    <mergeCell ref="C6:H6"/>
    <mergeCell ref="C7:H7"/>
  </mergeCells>
  <phoneticPr fontId="5" type="noConversion"/>
  <pageMargins left="0.7" right="0.7" top="0.75" bottom="0.75" header="0.3" footer="0.3"/>
  <pageSetup scale="46" fitToHeight="0" orientation="landscape" horizontalDpi="90" verticalDpi="90" r:id="rId1"/>
  <customProperties>
    <customPr name="_pios_id" r:id="rId2"/>
  </customPropertie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DD8DC67A-CA99-401D-BB82-3759F3B86B06}">
          <x14:formula1>
            <xm:f>'Initiative mapping-DO NOT EDIT'!$J$3:$J$10</xm:f>
          </x14:formula1>
          <xm:sqref>D12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01316-3F18-4B58-A8B1-6017E9906667}">
  <sheetPr>
    <tabColor theme="2" tint="-0.499984740745262"/>
    <pageSetUpPr fitToPage="1"/>
  </sheetPr>
  <dimension ref="A1:AH144"/>
  <sheetViews>
    <sheetView showGridLines="0" zoomScale="70" zoomScaleNormal="70" workbookViewId="0">
      <selection activeCell="C11" sqref="C11"/>
    </sheetView>
  </sheetViews>
  <sheetFormatPr defaultColWidth="9.1796875" defaultRowHeight="14.5" x14ac:dyDescent="0.35"/>
  <cols>
    <col min="1" max="1" width="10.26953125" style="1" bestFit="1" customWidth="1"/>
    <col min="2" max="2" width="13.1796875" style="1" bestFit="1" customWidth="1"/>
    <col min="3" max="3" width="47" style="46" customWidth="1"/>
    <col min="4" max="4" width="14.81640625" style="1" customWidth="1"/>
    <col min="5" max="5" width="54.1796875" style="41" customWidth="1"/>
    <col min="6" max="6" width="14.1796875" customWidth="1"/>
    <col min="7" max="7" width="17.81640625" bestFit="1" customWidth="1"/>
    <col min="8" max="8" width="25.453125" style="46" customWidth="1"/>
    <col min="9" max="9" width="21.7265625" style="1" bestFit="1" customWidth="1"/>
    <col min="10" max="10" width="80" style="1" bestFit="1" customWidth="1"/>
    <col min="11" max="11" width="18.54296875" style="1" customWidth="1"/>
    <col min="12" max="12" width="28" style="1" customWidth="1"/>
    <col min="13" max="15" width="18.54296875" style="1" customWidth="1"/>
    <col min="16" max="16" width="24.1796875" style="1" customWidth="1"/>
    <col min="17" max="17" width="24.1796875" customWidth="1"/>
    <col min="18" max="20" width="24.1796875" style="1" customWidth="1"/>
    <col min="21" max="22" width="22.54296875" style="1" customWidth="1"/>
    <col min="23" max="25" width="22.453125" style="1" customWidth="1"/>
    <col min="26" max="26" width="22.453125" style="26" customWidth="1"/>
    <col min="27" max="27" width="22.453125" style="1" customWidth="1"/>
    <col min="28" max="28" width="26.81640625" style="1" customWidth="1"/>
    <col min="29" max="29" width="29.54296875" style="1" customWidth="1"/>
    <col min="30" max="30" width="14.453125" style="1" customWidth="1"/>
    <col min="31" max="31" width="13.26953125" style="1" customWidth="1"/>
    <col min="32" max="32" width="14.7265625" style="1" customWidth="1"/>
    <col min="33" max="33" width="15.54296875" style="1" customWidth="1"/>
    <col min="34" max="16384" width="9.1796875" style="1"/>
  </cols>
  <sheetData>
    <row r="1" spans="1:34" s="5" customFormat="1" ht="43.5" x14ac:dyDescent="0.35">
      <c r="A1" s="3" t="s">
        <v>20</v>
      </c>
      <c r="B1" s="3" t="s">
        <v>12</v>
      </c>
      <c r="C1" s="3" t="s">
        <v>28</v>
      </c>
      <c r="D1" s="3" t="s">
        <v>31</v>
      </c>
      <c r="E1" s="3" t="s">
        <v>35</v>
      </c>
      <c r="F1" s="3" t="s">
        <v>38</v>
      </c>
      <c r="G1" s="3" t="s">
        <v>41</v>
      </c>
      <c r="H1" s="3" t="s">
        <v>45</v>
      </c>
      <c r="I1" s="3" t="s">
        <v>48</v>
      </c>
      <c r="J1" s="3" t="s">
        <v>51</v>
      </c>
      <c r="K1" s="3" t="s">
        <v>54</v>
      </c>
      <c r="L1" s="3" t="s">
        <v>57</v>
      </c>
      <c r="M1" s="34" t="s">
        <v>60</v>
      </c>
      <c r="N1" s="34" t="s">
        <v>63</v>
      </c>
      <c r="O1" s="34" t="s">
        <v>66</v>
      </c>
      <c r="P1" s="34" t="s">
        <v>69</v>
      </c>
      <c r="Q1" s="34" t="s">
        <v>72</v>
      </c>
      <c r="R1" s="33" t="s">
        <v>75</v>
      </c>
      <c r="S1" s="33" t="s">
        <v>78</v>
      </c>
      <c r="T1" s="33" t="s">
        <v>81</v>
      </c>
      <c r="U1" s="33" t="s">
        <v>85</v>
      </c>
      <c r="V1" s="35" t="s">
        <v>112</v>
      </c>
      <c r="W1" s="36" t="s">
        <v>113</v>
      </c>
      <c r="X1" s="36" t="s">
        <v>114</v>
      </c>
      <c r="Y1" s="36" t="s">
        <v>115</v>
      </c>
      <c r="Z1" s="36" t="s">
        <v>116</v>
      </c>
      <c r="AA1" s="3" t="s">
        <v>104</v>
      </c>
      <c r="AB1" s="3" t="s">
        <v>108</v>
      </c>
      <c r="AC1" s="2" t="s">
        <v>117</v>
      </c>
      <c r="AD1" s="4" t="s">
        <v>118</v>
      </c>
      <c r="AE1" s="25" t="s">
        <v>119</v>
      </c>
      <c r="AF1" s="3" t="s">
        <v>120</v>
      </c>
      <c r="AG1" s="3" t="s">
        <v>121</v>
      </c>
      <c r="AH1" s="3" t="s">
        <v>122</v>
      </c>
    </row>
    <row r="2" spans="1:34" ht="43.5" x14ac:dyDescent="0.35">
      <c r="A2" s="51" t="str">
        <f>'READ ME FIRST'!$D$12</f>
        <v>PC</v>
      </c>
      <c r="B2" s="52">
        <f>'READ ME FIRST'!$D$15</f>
        <v>44501</v>
      </c>
      <c r="C2" s="28" t="s">
        <v>123</v>
      </c>
      <c r="D2" s="32" t="str">
        <f>IF(Table2[[#This Row],[WMPInitiativeCategory]]="", "",INDEX('Initiative mapping-DO NOT EDIT'!$H$3:$H$12, MATCH(Table2[[#This Row],[WMPInitiativeCategory]],'Initiative mapping-DO NOT EDIT'!$G$3:$G$12,0)))</f>
        <v>5.3.1.</v>
      </c>
      <c r="E2" s="42" t="s">
        <v>124</v>
      </c>
      <c r="F2" s="53" t="s">
        <v>125</v>
      </c>
      <c r="G2" s="51">
        <f>IF(Table2[[#This Row],[WMPInitiativeActivity]]="","x",IF(Table2[[#This Row],[WMPInitiativeActivity]]="other", Table2[[#This Row],[ActivityNameifOther]], INDEX('Initiative mapping-DO NOT EDIT'!$C$3:$C$89,MATCH(Table2[[#This Row],[WMPInitiativeActivity]],'Initiative mapping-DO NOT EDIT'!$D$3:$D$89,0))))</f>
        <v>1</v>
      </c>
      <c r="H2" s="47" t="s">
        <v>126</v>
      </c>
      <c r="I2" s="54" t="s">
        <v>127</v>
      </c>
      <c r="J2"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PC_Risk Assessment &amp; Mapping_A summarized risk map that shows the overall ignition probability and estimated wildfire consequence along the electric lines and equipment  _RA-1_2021</v>
      </c>
      <c r="K2" s="48">
        <v>122</v>
      </c>
      <c r="L2" s="31" t="s">
        <v>128</v>
      </c>
      <c r="M2" s="49">
        <v>186000</v>
      </c>
      <c r="N2" s="49">
        <v>46500</v>
      </c>
      <c r="O2" s="49">
        <v>93000</v>
      </c>
      <c r="P2" s="49">
        <v>139500</v>
      </c>
      <c r="Q2" s="55">
        <v>186000</v>
      </c>
      <c r="R2" s="49">
        <v>47510</v>
      </c>
      <c r="S2" s="49">
        <v>98261.8</v>
      </c>
      <c r="T2" s="49">
        <v>142393.79999999999</v>
      </c>
      <c r="U2" s="49"/>
      <c r="V2" s="28" t="s">
        <v>125</v>
      </c>
      <c r="W2" s="28" t="s">
        <v>125</v>
      </c>
      <c r="X2" s="28" t="s">
        <v>125</v>
      </c>
      <c r="Y2" s="28" t="s">
        <v>125</v>
      </c>
      <c r="Z2" s="28"/>
      <c r="AA2" s="56" t="s">
        <v>129</v>
      </c>
      <c r="AB2" s="28" t="s">
        <v>130</v>
      </c>
      <c r="AC2" s="51"/>
      <c r="AD2" s="51"/>
      <c r="AE2" s="27"/>
      <c r="AF2" s="29"/>
      <c r="AG2" s="30"/>
      <c r="AH2" s="30"/>
    </row>
    <row r="3" spans="1:34" ht="29" x14ac:dyDescent="0.35">
      <c r="A3" s="51" t="str">
        <f>'READ ME FIRST'!$D$12</f>
        <v>PC</v>
      </c>
      <c r="B3" s="52">
        <f>'READ ME FIRST'!$D$15</f>
        <v>44501</v>
      </c>
      <c r="C3" s="28" t="s">
        <v>131</v>
      </c>
      <c r="D3" s="32" t="str">
        <f>IF(Table2[[#This Row],[WMPInitiativeCategory]]="", "",INDEX('Initiative mapping-DO NOT EDIT'!$H$3:$H$12, MATCH(Table2[[#This Row],[WMPInitiativeCategory]],'Initiative mapping-DO NOT EDIT'!$G$3:$G$12,0)))</f>
        <v>5.3.2.</v>
      </c>
      <c r="E3" s="42" t="s">
        <v>132</v>
      </c>
      <c r="F3" s="53" t="s">
        <v>125</v>
      </c>
      <c r="G3" s="51">
        <f>IF(Table2[[#This Row],[WMPInitiativeActivity]]="","x",IF(Table2[[#This Row],[WMPInitiativeActivity]]="other", Table2[[#This Row],[ActivityNameifOther]], INDEX('Initiative mapping-DO NOT EDIT'!$C$3:$C$89,MATCH(Table2[[#This Row],[WMPInitiativeActivity]],'Initiative mapping-DO NOT EDIT'!$D$3:$D$89,0))))</f>
        <v>1</v>
      </c>
      <c r="H3" s="47" t="s">
        <v>133</v>
      </c>
      <c r="I3" s="54" t="s">
        <v>134</v>
      </c>
      <c r="J3"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PC_Situational Awareness &amp; Forecasting_Advanced weather monitoring and weather stations _SA-1_2021</v>
      </c>
      <c r="K3" s="48">
        <v>123</v>
      </c>
      <c r="L3" s="31" t="s">
        <v>135</v>
      </c>
      <c r="M3" s="50">
        <v>21</v>
      </c>
      <c r="N3" s="50">
        <v>3</v>
      </c>
      <c r="O3" s="50">
        <v>5</v>
      </c>
      <c r="P3" s="50">
        <v>9</v>
      </c>
      <c r="Q3" s="57">
        <v>21</v>
      </c>
      <c r="R3" s="50">
        <v>3</v>
      </c>
      <c r="S3" s="28">
        <v>9</v>
      </c>
      <c r="T3" s="28">
        <v>9</v>
      </c>
      <c r="U3" s="28"/>
      <c r="V3" s="28" t="s">
        <v>125</v>
      </c>
      <c r="W3" s="28" t="s">
        <v>125</v>
      </c>
      <c r="X3" s="28" t="s">
        <v>125</v>
      </c>
      <c r="Y3" s="28" t="s">
        <v>125</v>
      </c>
      <c r="Z3" s="28"/>
      <c r="AA3" s="56" t="s">
        <v>129</v>
      </c>
      <c r="AB3" s="28" t="s">
        <v>130</v>
      </c>
      <c r="AC3" s="51"/>
      <c r="AD3" s="51"/>
      <c r="AE3" s="27"/>
      <c r="AF3" s="29"/>
      <c r="AG3" s="30"/>
      <c r="AH3" s="30"/>
    </row>
    <row r="4" spans="1:34" ht="72.5" x14ac:dyDescent="0.35">
      <c r="A4" s="51" t="str">
        <f>'READ ME FIRST'!$D$12</f>
        <v>PC</v>
      </c>
      <c r="B4" s="52">
        <f>'READ ME FIRST'!$D$15</f>
        <v>44501</v>
      </c>
      <c r="C4" s="28" t="s">
        <v>131</v>
      </c>
      <c r="D4" s="32" t="str">
        <f>IF(Table2[[#This Row],[WMPInitiativeCategory]]="", "",INDEX('Initiative mapping-DO NOT EDIT'!$H$3:$H$12, MATCH(Table2[[#This Row],[WMPInitiativeCategory]],'Initiative mapping-DO NOT EDIT'!$G$3:$G$12,0)))</f>
        <v>5.3.2.</v>
      </c>
      <c r="E4" s="42" t="s">
        <v>136</v>
      </c>
      <c r="F4" s="53" t="s">
        <v>125</v>
      </c>
      <c r="G4" s="51">
        <f>IF(Table2[[#This Row],[WMPInitiativeActivity]]="","x",IF(Table2[[#This Row],[WMPInitiativeActivity]]="other", Table2[[#This Row],[ActivityNameifOther]], INDEX('Initiative mapping-DO NOT EDIT'!$C$3:$C$89,MATCH(Table2[[#This Row],[WMPInitiativeActivity]],'Initiative mapping-DO NOT EDIT'!$D$3:$D$89,0))))</f>
        <v>2</v>
      </c>
      <c r="H4" s="47" t="s">
        <v>137</v>
      </c>
      <c r="I4" s="54" t="s">
        <v>138</v>
      </c>
      <c r="J4"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PC_Situational Awareness &amp; Forecasting_Continuous monitoring sensors _SA-3_2021</v>
      </c>
      <c r="K4" s="48">
        <v>126</v>
      </c>
      <c r="L4" s="31" t="s">
        <v>139</v>
      </c>
      <c r="M4" s="50">
        <v>22</v>
      </c>
      <c r="N4" s="50">
        <v>0</v>
      </c>
      <c r="O4" s="50">
        <v>0</v>
      </c>
      <c r="P4" s="50">
        <v>2</v>
      </c>
      <c r="Q4" s="57">
        <v>22</v>
      </c>
      <c r="R4" s="50">
        <v>0</v>
      </c>
      <c r="S4" s="28">
        <v>0</v>
      </c>
      <c r="T4" s="28">
        <v>0</v>
      </c>
      <c r="U4" s="28"/>
      <c r="V4" s="28" t="s">
        <v>140</v>
      </c>
      <c r="W4" s="28" t="s">
        <v>141</v>
      </c>
      <c r="X4" s="28" t="s">
        <v>141</v>
      </c>
      <c r="Y4" s="28" t="s">
        <v>141</v>
      </c>
      <c r="Z4" s="28"/>
      <c r="AA4" s="56" t="s">
        <v>129</v>
      </c>
      <c r="AB4" s="28" t="s">
        <v>130</v>
      </c>
      <c r="AC4" s="51"/>
      <c r="AD4" s="51"/>
      <c r="AE4" s="27"/>
      <c r="AF4" s="29"/>
      <c r="AG4" s="30"/>
      <c r="AH4" s="30"/>
    </row>
    <row r="5" spans="1:34" ht="43.5" x14ac:dyDescent="0.35">
      <c r="A5" s="51" t="str">
        <f>'READ ME FIRST'!$D$12</f>
        <v>PC</v>
      </c>
      <c r="B5" s="52">
        <f>'READ ME FIRST'!$D$15</f>
        <v>44501</v>
      </c>
      <c r="C5" s="28" t="s">
        <v>131</v>
      </c>
      <c r="D5" s="32" t="str">
        <f>IF(Table2[[#This Row],[WMPInitiativeCategory]]="", "",INDEX('Initiative mapping-DO NOT EDIT'!$H$3:$H$12, MATCH(Table2[[#This Row],[WMPInitiativeCategory]],'Initiative mapping-DO NOT EDIT'!$G$3:$G$12,0)))</f>
        <v>5.3.2.</v>
      </c>
      <c r="E5" s="42" t="s">
        <v>142</v>
      </c>
      <c r="F5" s="53" t="s">
        <v>125</v>
      </c>
      <c r="G5" s="51">
        <f>IF(Table2[[#This Row],[WMPInitiativeActivity]]="","x",IF(Table2[[#This Row],[WMPInitiativeActivity]]="other", Table2[[#This Row],[ActivityNameifOther]], INDEX('Initiative mapping-DO NOT EDIT'!$C$3:$C$89,MATCH(Table2[[#This Row],[WMPInitiativeActivity]],'Initiative mapping-DO NOT EDIT'!$D$3:$D$89,0))))</f>
        <v>5</v>
      </c>
      <c r="H5" s="47" t="s">
        <v>143</v>
      </c>
      <c r="I5" s="54" t="s">
        <v>144</v>
      </c>
      <c r="J5"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PC_Situational Awareness &amp; Forecasting_Personnel monitoring areas of electric lines and equipment in elevated fire risk conditions  _PS-5_2021</v>
      </c>
      <c r="K5" s="48">
        <v>128</v>
      </c>
      <c r="L5" s="31" t="s">
        <v>128</v>
      </c>
      <c r="M5" s="49">
        <v>0</v>
      </c>
      <c r="N5" s="49">
        <v>0</v>
      </c>
      <c r="O5" s="49">
        <v>0</v>
      </c>
      <c r="P5" s="49">
        <v>0</v>
      </c>
      <c r="Q5" s="55">
        <v>0</v>
      </c>
      <c r="R5" s="49">
        <v>0</v>
      </c>
      <c r="S5" s="49">
        <v>0</v>
      </c>
      <c r="T5" s="49">
        <v>821262</v>
      </c>
      <c r="U5" s="49"/>
      <c r="V5" s="28" t="s">
        <v>145</v>
      </c>
      <c r="W5" s="28" t="s">
        <v>146</v>
      </c>
      <c r="X5" s="28" t="s">
        <v>147</v>
      </c>
      <c r="Y5" s="28" t="s">
        <v>147</v>
      </c>
      <c r="Z5" s="28"/>
      <c r="AA5" s="56" t="s">
        <v>129</v>
      </c>
      <c r="AB5" s="28" t="s">
        <v>130</v>
      </c>
      <c r="AC5" s="51"/>
      <c r="AD5" s="51"/>
      <c r="AE5" s="27"/>
      <c r="AF5" s="29"/>
      <c r="AG5" s="30"/>
      <c r="AH5" s="30"/>
    </row>
    <row r="6" spans="1:34" ht="29" x14ac:dyDescent="0.35">
      <c r="A6" s="51" t="str">
        <f>'READ ME FIRST'!$D$12</f>
        <v>PC</v>
      </c>
      <c r="B6" s="52">
        <f>'READ ME FIRST'!$D$15</f>
        <v>44501</v>
      </c>
      <c r="C6" s="28" t="s">
        <v>148</v>
      </c>
      <c r="D6" s="32" t="str">
        <f>IF(Table2[[#This Row],[WMPInitiativeCategory]]="", "",INDEX('Initiative mapping-DO NOT EDIT'!$H$3:$H$12, MATCH(Table2[[#This Row],[WMPInitiativeCategory]],'Initiative mapping-DO NOT EDIT'!$G$3:$G$12,0)))</f>
        <v>5.3.3.</v>
      </c>
      <c r="E6" s="42" t="s">
        <v>149</v>
      </c>
      <c r="F6" s="53" t="s">
        <v>125</v>
      </c>
      <c r="G6" s="51">
        <f>IF(Table2[[#This Row],[WMPInitiativeActivity]]="","x",IF(Table2[[#This Row],[WMPInitiativeActivity]]="other", Table2[[#This Row],[ActivityNameifOther]], INDEX('Initiative mapping-DO NOT EDIT'!$C$3:$C$89,MATCH(Table2[[#This Row],[WMPInitiativeActivity]],'Initiative mapping-DO NOT EDIT'!$D$3:$D$89,0))))</f>
        <v>2</v>
      </c>
      <c r="H6" s="47" t="s">
        <v>150</v>
      </c>
      <c r="I6" s="54" t="s">
        <v>151</v>
      </c>
      <c r="J6"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PC_Grid Design &amp; System Hardening_Circuit breaker maintenance and installation to de-energize lines upon detecting a fault  _AH-1_2021</v>
      </c>
      <c r="K6" s="48">
        <v>129</v>
      </c>
      <c r="L6" s="31" t="s">
        <v>128</v>
      </c>
      <c r="M6" s="49">
        <v>432000</v>
      </c>
      <c r="N6" s="49">
        <v>49937</v>
      </c>
      <c r="O6" s="49">
        <v>137666</v>
      </c>
      <c r="P6" s="49">
        <v>240895</v>
      </c>
      <c r="Q6" s="55">
        <v>432000</v>
      </c>
      <c r="R6" s="49">
        <v>18232</v>
      </c>
      <c r="S6" s="49">
        <v>176739</v>
      </c>
      <c r="T6" s="49">
        <v>285363</v>
      </c>
      <c r="U6" s="49"/>
      <c r="V6" s="28" t="s">
        <v>125</v>
      </c>
      <c r="W6" s="28" t="s">
        <v>125</v>
      </c>
      <c r="X6" s="28" t="s">
        <v>125</v>
      </c>
      <c r="Y6" s="28" t="s">
        <v>125</v>
      </c>
      <c r="Z6" s="28"/>
      <c r="AA6" s="56" t="s">
        <v>129</v>
      </c>
      <c r="AB6" s="28" t="s">
        <v>130</v>
      </c>
      <c r="AC6" s="51"/>
      <c r="AD6" s="51"/>
      <c r="AE6" s="27"/>
      <c r="AF6" s="29"/>
      <c r="AG6" s="30"/>
      <c r="AH6" s="30"/>
    </row>
    <row r="7" spans="1:34" x14ac:dyDescent="0.35">
      <c r="A7" s="51" t="str">
        <f>'READ ME FIRST'!$D$12</f>
        <v>PC</v>
      </c>
      <c r="B7" s="52">
        <f>'READ ME FIRST'!$D$15</f>
        <v>44501</v>
      </c>
      <c r="C7" s="28" t="s">
        <v>148</v>
      </c>
      <c r="D7" s="32" t="str">
        <f>IF(Table2[[#This Row],[WMPInitiativeCategory]]="", "",INDEX('Initiative mapping-DO NOT EDIT'!$H$3:$H$12, MATCH(Table2[[#This Row],[WMPInitiativeCategory]],'Initiative mapping-DO NOT EDIT'!$G$3:$G$12,0)))</f>
        <v>5.3.3.</v>
      </c>
      <c r="E7" s="42" t="s">
        <v>152</v>
      </c>
      <c r="F7" s="53" t="s">
        <v>125</v>
      </c>
      <c r="G7" s="51">
        <f>IF(Table2[[#This Row],[WMPInitiativeActivity]]="","x",IF(Table2[[#This Row],[WMPInitiativeActivity]]="other", Table2[[#This Row],[ActivityNameifOther]], INDEX('Initiative mapping-DO NOT EDIT'!$C$3:$C$89,MATCH(Table2[[#This Row],[WMPInitiativeActivity]],'Initiative mapping-DO NOT EDIT'!$D$3:$D$89,0))))</f>
        <v>3</v>
      </c>
      <c r="H7" s="47" t="s">
        <v>153</v>
      </c>
      <c r="I7" s="54" t="s">
        <v>154</v>
      </c>
      <c r="J7"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PC_Grid Design &amp; System Hardening_Covered conductor installation  _AH-5_2021</v>
      </c>
      <c r="K7" s="48">
        <v>130</v>
      </c>
      <c r="L7" s="31" t="s">
        <v>155</v>
      </c>
      <c r="M7" s="50">
        <v>81.22</v>
      </c>
      <c r="N7" s="50">
        <v>0</v>
      </c>
      <c r="O7" s="50">
        <v>2</v>
      </c>
      <c r="P7" s="50">
        <v>26</v>
      </c>
      <c r="Q7" s="57">
        <v>81</v>
      </c>
      <c r="R7" s="50">
        <v>0</v>
      </c>
      <c r="S7" s="66">
        <v>2.1</v>
      </c>
      <c r="T7" s="66">
        <v>5.87</v>
      </c>
      <c r="U7" s="28"/>
      <c r="V7" s="28" t="s">
        <v>125</v>
      </c>
      <c r="W7" s="28" t="s">
        <v>125</v>
      </c>
      <c r="X7" s="28" t="s">
        <v>125</v>
      </c>
      <c r="Y7" s="28" t="s">
        <v>125</v>
      </c>
      <c r="Z7" s="28"/>
      <c r="AA7" s="56" t="s">
        <v>129</v>
      </c>
      <c r="AB7" s="28" t="s">
        <v>130</v>
      </c>
      <c r="AC7" s="51"/>
      <c r="AD7" s="51"/>
      <c r="AE7" s="27"/>
      <c r="AF7" s="29"/>
      <c r="AG7" s="30"/>
      <c r="AH7" s="30"/>
    </row>
    <row r="8" spans="1:34" ht="29" x14ac:dyDescent="0.35">
      <c r="A8" s="51" t="str">
        <f>'READ ME FIRST'!$D$12</f>
        <v>PC</v>
      </c>
      <c r="B8" s="52">
        <f>'READ ME FIRST'!$D$15</f>
        <v>44501</v>
      </c>
      <c r="C8" s="28" t="s">
        <v>148</v>
      </c>
      <c r="D8" s="32" t="str">
        <f>IF(Table2[[#This Row],[WMPInitiativeCategory]]="", "",INDEX('Initiative mapping-DO NOT EDIT'!$H$3:$H$12, MATCH(Table2[[#This Row],[WMPInitiativeCategory]],'Initiative mapping-DO NOT EDIT'!$G$3:$G$12,0)))</f>
        <v>5.3.3.</v>
      </c>
      <c r="E8" s="42" t="s">
        <v>156</v>
      </c>
      <c r="F8" s="53" t="s">
        <v>125</v>
      </c>
      <c r="G8" s="51">
        <f>IF(Table2[[#This Row],[WMPInitiativeActivity]]="","x",IF(Table2[[#This Row],[WMPInitiativeActivity]]="other", Table2[[#This Row],[ActivityNameifOther]], INDEX('Initiative mapping-DO NOT EDIT'!$C$3:$C$89,MATCH(Table2[[#This Row],[WMPInitiativeActivity]],'Initiative mapping-DO NOT EDIT'!$D$3:$D$89,0))))</f>
        <v>5</v>
      </c>
      <c r="H8" s="47" t="s">
        <v>157</v>
      </c>
      <c r="I8" s="54" t="s">
        <v>158</v>
      </c>
      <c r="J8"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PC_Grid Design &amp; System Hardening_Crossarm maintenance, repair, and replacement  _AH-3_2021</v>
      </c>
      <c r="K8" s="48">
        <v>131</v>
      </c>
      <c r="L8" s="31" t="s">
        <v>128</v>
      </c>
      <c r="M8" s="49">
        <v>272000</v>
      </c>
      <c r="N8" s="49">
        <v>90000</v>
      </c>
      <c r="O8" s="49">
        <v>136000</v>
      </c>
      <c r="P8" s="49">
        <v>182000</v>
      </c>
      <c r="Q8" s="55">
        <v>272000</v>
      </c>
      <c r="R8" s="49">
        <v>106850</v>
      </c>
      <c r="S8" s="49">
        <v>262764</v>
      </c>
      <c r="T8" s="49">
        <v>484138</v>
      </c>
      <c r="U8" s="49"/>
      <c r="V8" s="28" t="s">
        <v>125</v>
      </c>
      <c r="W8" s="28" t="s">
        <v>125</v>
      </c>
      <c r="X8" s="28" t="s">
        <v>125</v>
      </c>
      <c r="Y8" s="28" t="s">
        <v>125</v>
      </c>
      <c r="Z8" s="28"/>
      <c r="AA8" s="56" t="s">
        <v>129</v>
      </c>
      <c r="AB8" s="28" t="s">
        <v>130</v>
      </c>
      <c r="AC8" s="51"/>
      <c r="AD8" s="51"/>
      <c r="AE8" s="27"/>
      <c r="AF8" s="29"/>
      <c r="AG8" s="30"/>
      <c r="AH8" s="30"/>
    </row>
    <row r="9" spans="1:34" ht="87" x14ac:dyDescent="0.35">
      <c r="A9" s="51" t="str">
        <f>'READ ME FIRST'!$D$12</f>
        <v>PC</v>
      </c>
      <c r="B9" s="52">
        <f>'READ ME FIRST'!$D$15</f>
        <v>44501</v>
      </c>
      <c r="C9" s="28" t="s">
        <v>148</v>
      </c>
      <c r="D9" s="32" t="str">
        <f>IF(Table2[[#This Row],[WMPInitiativeCategory]]="", "",INDEX('Initiative mapping-DO NOT EDIT'!$H$3:$H$12, MATCH(Table2[[#This Row],[WMPInitiativeCategory]],'Initiative mapping-DO NOT EDIT'!$G$3:$G$12,0)))</f>
        <v>5.3.3.</v>
      </c>
      <c r="E9" s="42" t="s">
        <v>159</v>
      </c>
      <c r="F9" s="53" t="s">
        <v>125</v>
      </c>
      <c r="G9" s="51">
        <f>IF(Table2[[#This Row],[WMPInitiativeActivity]]="","x",IF(Table2[[#This Row],[WMPInitiativeActivity]]="other", Table2[[#This Row],[ActivityNameifOther]], INDEX('Initiative mapping-DO NOT EDIT'!$C$3:$C$89,MATCH(Table2[[#This Row],[WMPInitiativeActivity]],'Initiative mapping-DO NOT EDIT'!$D$3:$D$89,0))))</f>
        <v>6</v>
      </c>
      <c r="H9" s="47" t="s">
        <v>160</v>
      </c>
      <c r="I9" s="54" t="s">
        <v>161</v>
      </c>
      <c r="J9"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PC_Grid Design &amp; System Hardening_Distribution pole replacement and reinforcement, including with composite poles  _AH-2_2021</v>
      </c>
      <c r="K9" s="48">
        <v>131</v>
      </c>
      <c r="L9" s="31" t="s">
        <v>162</v>
      </c>
      <c r="M9" s="50">
        <v>128</v>
      </c>
      <c r="N9" s="50">
        <v>0</v>
      </c>
      <c r="O9" s="50">
        <v>10</v>
      </c>
      <c r="P9" s="50">
        <v>66</v>
      </c>
      <c r="Q9" s="57">
        <v>128</v>
      </c>
      <c r="R9" s="50">
        <v>0</v>
      </c>
      <c r="S9" s="28">
        <v>7</v>
      </c>
      <c r="T9" s="28">
        <v>25</v>
      </c>
      <c r="U9" s="28"/>
      <c r="V9" s="28" t="s">
        <v>163</v>
      </c>
      <c r="W9" s="28" t="s">
        <v>141</v>
      </c>
      <c r="X9" s="28" t="s">
        <v>141</v>
      </c>
      <c r="Y9" s="28" t="s">
        <v>141</v>
      </c>
      <c r="Z9" s="28"/>
      <c r="AA9" s="56" t="s">
        <v>129</v>
      </c>
      <c r="AB9" s="28" t="s">
        <v>130</v>
      </c>
      <c r="AC9" s="51"/>
      <c r="AD9" s="51"/>
      <c r="AE9" s="27"/>
      <c r="AF9" s="29"/>
      <c r="AG9" s="30"/>
      <c r="AH9" s="30"/>
    </row>
    <row r="10" spans="1:34" customFormat="1" ht="29" x14ac:dyDescent="0.35">
      <c r="A10" s="51" t="str">
        <f>'READ ME FIRST'!$D$12</f>
        <v>PC</v>
      </c>
      <c r="B10" s="52">
        <f>'READ ME FIRST'!$D$15</f>
        <v>44501</v>
      </c>
      <c r="C10" s="28" t="s">
        <v>148</v>
      </c>
      <c r="D10" s="32" t="str">
        <f>IF(Table2[[#This Row],[WMPInitiativeCategory]]="", "",INDEX('Initiative mapping-DO NOT EDIT'!$H$3:$H$12, MATCH(Table2[[#This Row],[WMPInitiativeCategory]],'Initiative mapping-DO NOT EDIT'!$G$3:$G$12,0)))</f>
        <v>5.3.3.</v>
      </c>
      <c r="E10" s="42" t="s">
        <v>164</v>
      </c>
      <c r="F10" s="53" t="s">
        <v>125</v>
      </c>
      <c r="G10" s="51">
        <f>IF(Table2[[#This Row],[WMPInitiativeActivity]]="","x",IF(Table2[[#This Row],[WMPInitiativeActivity]]="other", Table2[[#This Row],[ActivityNameifOther]], INDEX('Initiative mapping-DO NOT EDIT'!$C$3:$C$89,MATCH(Table2[[#This Row],[WMPInitiativeActivity]],'Initiative mapping-DO NOT EDIT'!$D$3:$D$89,0))))</f>
        <v>9</v>
      </c>
      <c r="H10" s="47" t="s">
        <v>165</v>
      </c>
      <c r="I10" s="54" t="s">
        <v>166</v>
      </c>
      <c r="J10"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PC_Grid Design &amp; System Hardening_Installation of system automation equipment _AH-4_2021</v>
      </c>
      <c r="K10" s="48">
        <v>136</v>
      </c>
      <c r="L10" s="31" t="s">
        <v>139</v>
      </c>
      <c r="M10" s="50">
        <v>27</v>
      </c>
      <c r="N10" s="50">
        <v>0</v>
      </c>
      <c r="O10" s="50">
        <v>0</v>
      </c>
      <c r="P10" s="50">
        <v>13</v>
      </c>
      <c r="Q10" s="57">
        <v>27</v>
      </c>
      <c r="R10" s="50">
        <v>0</v>
      </c>
      <c r="S10" s="28">
        <v>2</v>
      </c>
      <c r="T10" s="28">
        <v>13</v>
      </c>
      <c r="U10" s="28"/>
      <c r="V10" s="28" t="s">
        <v>125</v>
      </c>
      <c r="W10" s="28" t="s">
        <v>125</v>
      </c>
      <c r="X10" s="28" t="s">
        <v>125</v>
      </c>
      <c r="Y10" s="28" t="s">
        <v>125</v>
      </c>
      <c r="Z10" s="28"/>
      <c r="AA10" s="56" t="s">
        <v>129</v>
      </c>
      <c r="AB10" s="28" t="s">
        <v>130</v>
      </c>
      <c r="AC10" s="51"/>
      <c r="AD10" s="51"/>
      <c r="AE10" s="27"/>
      <c r="AF10" s="29"/>
      <c r="AG10" s="30"/>
      <c r="AH10" s="30"/>
    </row>
    <row r="11" spans="1:34" customFormat="1" ht="29" x14ac:dyDescent="0.35">
      <c r="A11" s="51" t="str">
        <f>'READ ME FIRST'!$D$12</f>
        <v>PC</v>
      </c>
      <c r="B11" s="52">
        <f>'READ ME FIRST'!$D$15</f>
        <v>44501</v>
      </c>
      <c r="C11" s="28" t="s">
        <v>148</v>
      </c>
      <c r="D11" s="32" t="str">
        <f>IF(Table2[[#This Row],[WMPInitiativeCategory]]="", "",INDEX('Initiative mapping-DO NOT EDIT'!$H$3:$H$12, MATCH(Table2[[#This Row],[WMPInitiativeCategory]],'Initiative mapping-DO NOT EDIT'!$G$3:$G$12,0)))</f>
        <v>5.3.3.</v>
      </c>
      <c r="E11" s="42" t="s">
        <v>167</v>
      </c>
      <c r="F11" s="53" t="s">
        <v>125</v>
      </c>
      <c r="G11" s="51">
        <f>IF(Table2[[#This Row],[WMPInitiativeActivity]]="","x",IF(Table2[[#This Row],[WMPInitiativeActivity]]="other", Table2[[#This Row],[ActivityNameifOther]], INDEX('Initiative mapping-DO NOT EDIT'!$C$3:$C$89,MATCH(Table2[[#This Row],[WMPInitiativeActivity]],'Initiative mapping-DO NOT EDIT'!$D$3:$D$89,0))))</f>
        <v>12</v>
      </c>
      <c r="H11" s="47" t="s">
        <v>168</v>
      </c>
      <c r="I11" s="54" t="s">
        <v>169</v>
      </c>
      <c r="J11"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PC_Grid Design &amp; System Hardening_Other corrective action  _AH-6_2021</v>
      </c>
      <c r="K11" s="48">
        <v>137</v>
      </c>
      <c r="L11" s="31" t="s">
        <v>155</v>
      </c>
      <c r="M11" s="50">
        <v>3.78</v>
      </c>
      <c r="N11" s="50">
        <v>0</v>
      </c>
      <c r="O11" s="50">
        <v>0</v>
      </c>
      <c r="P11" s="50">
        <v>2.9</v>
      </c>
      <c r="Q11" s="57">
        <v>4</v>
      </c>
      <c r="R11" s="50">
        <v>0</v>
      </c>
      <c r="S11" s="28">
        <v>0</v>
      </c>
      <c r="T11" s="67">
        <v>0.20499999999999999</v>
      </c>
      <c r="U11" s="28"/>
      <c r="V11" s="28" t="s">
        <v>125</v>
      </c>
      <c r="W11" s="28" t="s">
        <v>125</v>
      </c>
      <c r="X11" s="28" t="s">
        <v>125</v>
      </c>
      <c r="Y11" s="28" t="s">
        <v>125</v>
      </c>
      <c r="Z11" s="28"/>
      <c r="AA11" s="56" t="s">
        <v>129</v>
      </c>
      <c r="AB11" s="28" t="s">
        <v>130</v>
      </c>
      <c r="AC11" s="51"/>
      <c r="AD11" s="51"/>
      <c r="AE11" s="27"/>
      <c r="AF11" s="29"/>
      <c r="AG11" s="30"/>
      <c r="AH11" s="30"/>
    </row>
    <row r="12" spans="1:34" customFormat="1" ht="116" x14ac:dyDescent="0.35">
      <c r="A12" s="51" t="str">
        <f>'READ ME FIRST'!$D$12</f>
        <v>PC</v>
      </c>
      <c r="B12" s="52">
        <f>'READ ME FIRST'!$D$15</f>
        <v>44501</v>
      </c>
      <c r="C12" s="28" t="s">
        <v>148</v>
      </c>
      <c r="D12" s="32" t="str">
        <f>IF(Table2[[#This Row],[WMPInitiativeCategory]]="", "",INDEX('Initiative mapping-DO NOT EDIT'!$H$3:$H$12, MATCH(Table2[[#This Row],[WMPInitiativeCategory]],'Initiative mapping-DO NOT EDIT'!$G$3:$G$12,0)))</f>
        <v>5.3.3.</v>
      </c>
      <c r="E12" s="42" t="s">
        <v>170</v>
      </c>
      <c r="F12" s="53" t="s">
        <v>125</v>
      </c>
      <c r="G12" s="51">
        <f>IF(Table2[[#This Row],[WMPInitiativeActivity]]="","x",IF(Table2[[#This Row],[WMPInitiativeActivity]]="other", Table2[[#This Row],[ActivityNameifOther]], INDEX('Initiative mapping-DO NOT EDIT'!$C$3:$C$89,MATCH(Table2[[#This Row],[WMPInitiativeActivity]],'Initiative mapping-DO NOT EDIT'!$D$3:$D$89,0))))</f>
        <v>13</v>
      </c>
      <c r="H12" s="47" t="s">
        <v>171</v>
      </c>
      <c r="I12" s="54" t="s">
        <v>172</v>
      </c>
      <c r="J12"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PC_Grid Design &amp; System Hardening_Pole loading infrastructure hardening and replacement program based on pole loading assessment program _AH-12_2021</v>
      </c>
      <c r="K12" s="48">
        <v>138</v>
      </c>
      <c r="L12" s="31" t="s">
        <v>128</v>
      </c>
      <c r="M12" s="49">
        <v>100000</v>
      </c>
      <c r="N12" s="49">
        <v>0</v>
      </c>
      <c r="O12" s="49">
        <v>0</v>
      </c>
      <c r="P12" s="49">
        <v>0</v>
      </c>
      <c r="Q12" s="55">
        <v>100000</v>
      </c>
      <c r="R12" s="49">
        <v>0</v>
      </c>
      <c r="S12" s="49">
        <v>0</v>
      </c>
      <c r="T12" s="49">
        <v>0</v>
      </c>
      <c r="U12" s="49"/>
      <c r="V12" s="28" t="s">
        <v>173</v>
      </c>
      <c r="W12" s="28" t="s">
        <v>141</v>
      </c>
      <c r="X12" s="28" t="s">
        <v>141</v>
      </c>
      <c r="Y12" s="28" t="s">
        <v>141</v>
      </c>
      <c r="Z12" s="28"/>
      <c r="AA12" s="56" t="s">
        <v>129</v>
      </c>
      <c r="AB12" s="28" t="s">
        <v>130</v>
      </c>
      <c r="AC12" s="51"/>
      <c r="AD12" s="51"/>
      <c r="AE12" s="27"/>
      <c r="AF12" s="29"/>
      <c r="AG12" s="30"/>
      <c r="AH12" s="30"/>
    </row>
    <row r="13" spans="1:34" customFormat="1" ht="29" x14ac:dyDescent="0.35">
      <c r="A13" s="51" t="str">
        <f>'READ ME FIRST'!$D$12</f>
        <v>PC</v>
      </c>
      <c r="B13" s="52">
        <f>'READ ME FIRST'!$D$15</f>
        <v>44501</v>
      </c>
      <c r="C13" s="28" t="s">
        <v>174</v>
      </c>
      <c r="D13" s="32" t="str">
        <f>IF(Table2[[#This Row],[WMPInitiativeCategory]]="", "",INDEX('Initiative mapping-DO NOT EDIT'!$H$3:$H$12, MATCH(Table2[[#This Row],[WMPInitiativeCategory]],'Initiative mapping-DO NOT EDIT'!$G$3:$G$12,0)))</f>
        <v>5.3.4.</v>
      </c>
      <c r="E13" s="42" t="s">
        <v>175</v>
      </c>
      <c r="F13" s="53" t="s">
        <v>125</v>
      </c>
      <c r="G13" s="51">
        <f>IF(Table2[[#This Row],[WMPInitiativeActivity]]="","x",IF(Table2[[#This Row],[WMPInitiativeActivity]]="other", Table2[[#This Row],[ActivityNameifOther]], INDEX('Initiative mapping-DO NOT EDIT'!$C$3:$C$89,MATCH(Table2[[#This Row],[WMPInitiativeActivity]],'Initiative mapping-DO NOT EDIT'!$D$3:$D$89,0))))</f>
        <v>1</v>
      </c>
      <c r="H13" s="47" t="s">
        <v>176</v>
      </c>
      <c r="I13" s="54" t="s">
        <v>177</v>
      </c>
      <c r="J13"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PC_Asset Management &amp; Inspections_Detailed inspections of distribution electric lines and equipment  _IN-1_2021</v>
      </c>
      <c r="K13" s="48">
        <v>144</v>
      </c>
      <c r="L13" s="31" t="s">
        <v>178</v>
      </c>
      <c r="M13" s="50">
        <v>9213</v>
      </c>
      <c r="N13" s="50">
        <v>0</v>
      </c>
      <c r="O13" s="50">
        <v>3451.5014646848217</v>
      </c>
      <c r="P13" s="50">
        <v>6669.1044808506022</v>
      </c>
      <c r="Q13" s="57">
        <v>9213</v>
      </c>
      <c r="R13" s="50">
        <v>3262</v>
      </c>
      <c r="S13" s="50">
        <v>4497</v>
      </c>
      <c r="T13" s="50">
        <v>7304</v>
      </c>
      <c r="U13" s="28"/>
      <c r="V13" s="28" t="s">
        <v>125</v>
      </c>
      <c r="W13" s="28" t="s">
        <v>125</v>
      </c>
      <c r="X13" s="28" t="s">
        <v>125</v>
      </c>
      <c r="Y13" s="28" t="s">
        <v>125</v>
      </c>
      <c r="Z13" s="28"/>
      <c r="AA13" s="56" t="s">
        <v>129</v>
      </c>
      <c r="AB13" s="28" t="s">
        <v>130</v>
      </c>
      <c r="AC13" s="51"/>
      <c r="AD13" s="51"/>
      <c r="AE13" s="27"/>
      <c r="AF13" s="29"/>
      <c r="AG13" s="30"/>
      <c r="AH13" s="30"/>
    </row>
    <row r="14" spans="1:34" customFormat="1" ht="29" x14ac:dyDescent="0.35">
      <c r="A14" s="51" t="str">
        <f>'READ ME FIRST'!$D$12</f>
        <v>PC</v>
      </c>
      <c r="B14" s="52">
        <f>'READ ME FIRST'!$D$15</f>
        <v>44501</v>
      </c>
      <c r="C14" s="28" t="s">
        <v>174</v>
      </c>
      <c r="D14" s="32" t="str">
        <f>IF(Table2[[#This Row],[WMPInitiativeCategory]]="", "",INDEX('Initiative mapping-DO NOT EDIT'!$H$3:$H$12, MATCH(Table2[[#This Row],[WMPInitiativeCategory]],'Initiative mapping-DO NOT EDIT'!$G$3:$G$12,0)))</f>
        <v>5.3.4.</v>
      </c>
      <c r="E14" s="42" t="s">
        <v>179</v>
      </c>
      <c r="F14" s="53" t="s">
        <v>125</v>
      </c>
      <c r="G14" s="51">
        <f>IF(Table2[[#This Row],[WMPInitiativeActivity]]="","x",IF(Table2[[#This Row],[WMPInitiativeActivity]]="other", Table2[[#This Row],[ActivityNameifOther]], INDEX('Initiative mapping-DO NOT EDIT'!$C$3:$C$89,MATCH(Table2[[#This Row],[WMPInitiativeActivity]],'Initiative mapping-DO NOT EDIT'!$D$3:$D$89,0))))</f>
        <v>2</v>
      </c>
      <c r="H14" s="47" t="s">
        <v>180</v>
      </c>
      <c r="I14" s="54" t="s">
        <v>181</v>
      </c>
      <c r="J14"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PC_Asset Management &amp; Inspections_Detailed inspections of transmission electric lines and equipment  _IN-2_2021</v>
      </c>
      <c r="K14" s="48">
        <v>145</v>
      </c>
      <c r="L14" s="31" t="s">
        <v>178</v>
      </c>
      <c r="M14" s="50">
        <v>666</v>
      </c>
      <c r="N14" s="50">
        <v>0</v>
      </c>
      <c r="O14" s="50">
        <v>164.3015983321751</v>
      </c>
      <c r="P14" s="50">
        <v>358.22376650451702</v>
      </c>
      <c r="Q14" s="57">
        <v>666</v>
      </c>
      <c r="R14" s="50">
        <v>125</v>
      </c>
      <c r="S14" s="50">
        <v>186</v>
      </c>
      <c r="T14" s="50">
        <v>643</v>
      </c>
      <c r="U14" s="28"/>
      <c r="V14" s="28" t="s">
        <v>125</v>
      </c>
      <c r="W14" s="28" t="s">
        <v>125</v>
      </c>
      <c r="X14" s="28" t="s">
        <v>125</v>
      </c>
      <c r="Y14" s="28" t="s">
        <v>125</v>
      </c>
      <c r="Z14" s="28"/>
      <c r="AA14" s="56" t="s">
        <v>129</v>
      </c>
      <c r="AB14" s="28" t="s">
        <v>130</v>
      </c>
      <c r="AC14" s="51"/>
      <c r="AD14" s="51"/>
      <c r="AE14" s="27"/>
      <c r="AF14" s="29"/>
      <c r="AG14" s="30"/>
      <c r="AH14" s="30"/>
    </row>
    <row r="15" spans="1:34" customFormat="1" ht="29" x14ac:dyDescent="0.35">
      <c r="A15" s="51" t="str">
        <f>'READ ME FIRST'!$D$12</f>
        <v>PC</v>
      </c>
      <c r="B15" s="52">
        <f>'READ ME FIRST'!$D$15</f>
        <v>44501</v>
      </c>
      <c r="C15" s="28" t="s">
        <v>174</v>
      </c>
      <c r="D15" s="32" t="str">
        <f>IF(Table2[[#This Row],[WMPInitiativeCategory]]="", "",INDEX('Initiative mapping-DO NOT EDIT'!$H$3:$H$12, MATCH(Table2[[#This Row],[WMPInitiativeCategory]],'Initiative mapping-DO NOT EDIT'!$G$3:$G$12,0)))</f>
        <v>5.3.4.</v>
      </c>
      <c r="E15" s="42" t="s">
        <v>182</v>
      </c>
      <c r="F15" s="53" t="s">
        <v>125</v>
      </c>
      <c r="G15" s="51">
        <f>IF(Table2[[#This Row],[WMPInitiativeActivity]]="","x",IF(Table2[[#This Row],[WMPInitiativeActivity]]="other", Table2[[#This Row],[ActivityNameifOther]], INDEX('Initiative mapping-DO NOT EDIT'!$C$3:$C$89,MATCH(Table2[[#This Row],[WMPInitiativeActivity]],'Initiative mapping-DO NOT EDIT'!$D$3:$D$89,0))))</f>
        <v>5</v>
      </c>
      <c r="H15" s="47" t="s">
        <v>183</v>
      </c>
      <c r="I15" s="54" t="s">
        <v>184</v>
      </c>
      <c r="J15"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PC_Asset Management &amp; Inspections_Infrared inspections of transmission electric lines and equipment  _IN-5_2021</v>
      </c>
      <c r="K15" s="48">
        <v>147</v>
      </c>
      <c r="L15" s="31" t="s">
        <v>155</v>
      </c>
      <c r="M15" s="50">
        <v>700</v>
      </c>
      <c r="N15" s="50">
        <v>165</v>
      </c>
      <c r="O15" s="50">
        <v>290</v>
      </c>
      <c r="P15" s="50">
        <v>700</v>
      </c>
      <c r="Q15" s="57">
        <v>700</v>
      </c>
      <c r="R15" s="50">
        <v>165</v>
      </c>
      <c r="S15" s="50">
        <v>290</v>
      </c>
      <c r="T15" s="50">
        <v>706</v>
      </c>
      <c r="U15" s="28"/>
      <c r="V15" s="28" t="s">
        <v>125</v>
      </c>
      <c r="W15" s="28" t="s">
        <v>125</v>
      </c>
      <c r="X15" s="28" t="s">
        <v>125</v>
      </c>
      <c r="Y15" s="28" t="s">
        <v>125</v>
      </c>
      <c r="Z15" s="28"/>
      <c r="AA15" s="56" t="s">
        <v>129</v>
      </c>
      <c r="AB15" s="28" t="s">
        <v>130</v>
      </c>
      <c r="AC15" s="51"/>
      <c r="AD15" s="51"/>
      <c r="AE15" s="27"/>
      <c r="AF15" s="29"/>
      <c r="AG15" s="30"/>
      <c r="AH15" s="30"/>
    </row>
    <row r="16" spans="1:34" customFormat="1" ht="29" x14ac:dyDescent="0.35">
      <c r="A16" s="51" t="str">
        <f>'READ ME FIRST'!$D$12</f>
        <v>PC</v>
      </c>
      <c r="B16" s="52">
        <f>'READ ME FIRST'!$D$15</f>
        <v>44501</v>
      </c>
      <c r="C16" s="28" t="s">
        <v>174</v>
      </c>
      <c r="D16" s="32" t="str">
        <f>IF(Table2[[#This Row],[WMPInitiativeCategory]]="", "",INDEX('Initiative mapping-DO NOT EDIT'!$H$3:$H$12, MATCH(Table2[[#This Row],[WMPInitiativeCategory]],'Initiative mapping-DO NOT EDIT'!$G$3:$G$12,0)))</f>
        <v>5.3.4.</v>
      </c>
      <c r="E16" s="42" t="s">
        <v>185</v>
      </c>
      <c r="F16" s="53" t="s">
        <v>125</v>
      </c>
      <c r="G16" s="51">
        <f>IF(Table2[[#This Row],[WMPInitiativeActivity]]="","x",IF(Table2[[#This Row],[WMPInitiativeActivity]]="other", Table2[[#This Row],[ActivityNameifOther]], INDEX('Initiative mapping-DO NOT EDIT'!$C$3:$C$89,MATCH(Table2[[#This Row],[WMPInitiativeActivity]],'Initiative mapping-DO NOT EDIT'!$D$3:$D$89,0))))</f>
        <v>6</v>
      </c>
      <c r="H16" s="47" t="s">
        <v>186</v>
      </c>
      <c r="I16" s="54" t="s">
        <v>187</v>
      </c>
      <c r="J16"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PC_Asset Management &amp; Inspections_Intrusive pole inspections  _IN-6_2021</v>
      </c>
      <c r="K16" s="48">
        <v>149</v>
      </c>
      <c r="L16" s="31" t="s">
        <v>178</v>
      </c>
      <c r="M16" s="50">
        <v>2668</v>
      </c>
      <c r="N16" s="50">
        <v>0</v>
      </c>
      <c r="O16" s="50">
        <v>2296.6862745098038</v>
      </c>
      <c r="P16" s="50">
        <v>2668</v>
      </c>
      <c r="Q16" s="57">
        <v>2668</v>
      </c>
      <c r="R16" s="50">
        <v>337</v>
      </c>
      <c r="S16" s="50">
        <v>3981</v>
      </c>
      <c r="T16" s="50">
        <v>3986</v>
      </c>
      <c r="U16" s="28"/>
      <c r="V16" s="28" t="s">
        <v>125</v>
      </c>
      <c r="W16" s="28" t="s">
        <v>125</v>
      </c>
      <c r="X16" s="28" t="s">
        <v>125</v>
      </c>
      <c r="Y16" s="28" t="s">
        <v>125</v>
      </c>
      <c r="Z16" s="28"/>
      <c r="AA16" s="56" t="s">
        <v>129</v>
      </c>
      <c r="AB16" s="28" t="s">
        <v>130</v>
      </c>
      <c r="AC16" s="51"/>
      <c r="AD16" s="51"/>
      <c r="AE16" s="27"/>
      <c r="AF16" s="29"/>
      <c r="AG16" s="30"/>
      <c r="AH16" s="30"/>
    </row>
    <row r="17" spans="1:34" customFormat="1" ht="29" x14ac:dyDescent="0.35">
      <c r="A17" s="51" t="str">
        <f>'READ ME FIRST'!$D$12</f>
        <v>PC</v>
      </c>
      <c r="B17" s="52">
        <f>'READ ME FIRST'!$D$15</f>
        <v>44501</v>
      </c>
      <c r="C17" s="28" t="s">
        <v>174</v>
      </c>
      <c r="D17" s="32" t="str">
        <f>IF(Table2[[#This Row],[WMPInitiativeCategory]]="", "",INDEX('Initiative mapping-DO NOT EDIT'!$H$3:$H$12, MATCH(Table2[[#This Row],[WMPInitiativeCategory]],'Initiative mapping-DO NOT EDIT'!$G$3:$G$12,0)))</f>
        <v>5.3.4.</v>
      </c>
      <c r="E17" s="42" t="s">
        <v>188</v>
      </c>
      <c r="F17" s="53" t="s">
        <v>125</v>
      </c>
      <c r="G17" s="51">
        <f>IF(Table2[[#This Row],[WMPInitiativeActivity]]="","x",IF(Table2[[#This Row],[WMPInitiativeActivity]]="other", Table2[[#This Row],[ActivityNameifOther]], INDEX('Initiative mapping-DO NOT EDIT'!$C$3:$C$89,MATCH(Table2[[#This Row],[WMPInitiativeActivity]],'Initiative mapping-DO NOT EDIT'!$D$3:$D$89,0))))</f>
        <v>11</v>
      </c>
      <c r="H17" s="47" t="s">
        <v>189</v>
      </c>
      <c r="I17" s="54" t="s">
        <v>190</v>
      </c>
      <c r="J17"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PC_Asset Management &amp; Inspections_Patrol inspections of distribution electric lines and equipment  _IN-11_2021</v>
      </c>
      <c r="K17" s="48">
        <v>151</v>
      </c>
      <c r="L17" s="31" t="s">
        <v>178</v>
      </c>
      <c r="M17" s="50">
        <v>50603</v>
      </c>
      <c r="N17" s="50">
        <v>0</v>
      </c>
      <c r="O17" s="50">
        <v>28987.338346458244</v>
      </c>
      <c r="P17" s="50">
        <v>35421.201136834621</v>
      </c>
      <c r="Q17" s="57">
        <v>50602.999999999993</v>
      </c>
      <c r="R17" s="50">
        <v>11666</v>
      </c>
      <c r="S17" s="50">
        <v>22837</v>
      </c>
      <c r="T17" s="50">
        <v>42709</v>
      </c>
      <c r="U17" s="28"/>
      <c r="V17" s="28" t="s">
        <v>125</v>
      </c>
      <c r="W17" s="28" t="s">
        <v>125</v>
      </c>
      <c r="X17" s="28" t="s">
        <v>125</v>
      </c>
      <c r="Y17" s="28" t="s">
        <v>125</v>
      </c>
      <c r="Z17" s="28"/>
      <c r="AA17" s="56" t="s">
        <v>129</v>
      </c>
      <c r="AB17" s="28" t="s">
        <v>130</v>
      </c>
      <c r="AC17" s="51"/>
      <c r="AD17" s="51"/>
      <c r="AE17" s="27"/>
      <c r="AF17" s="29"/>
      <c r="AG17" s="30"/>
      <c r="AH17" s="30"/>
    </row>
    <row r="18" spans="1:34" customFormat="1" ht="29" x14ac:dyDescent="0.35">
      <c r="A18" s="51" t="str">
        <f>'READ ME FIRST'!$D$12</f>
        <v>PC</v>
      </c>
      <c r="B18" s="52">
        <f>'READ ME FIRST'!$D$15</f>
        <v>44501</v>
      </c>
      <c r="C18" s="28" t="s">
        <v>174</v>
      </c>
      <c r="D18" s="32" t="str">
        <f>IF(Table2[[#This Row],[WMPInitiativeCategory]]="", "",INDEX('Initiative mapping-DO NOT EDIT'!$H$3:$H$12, MATCH(Table2[[#This Row],[WMPInitiativeCategory]],'Initiative mapping-DO NOT EDIT'!$G$3:$G$12,0)))</f>
        <v>5.3.4.</v>
      </c>
      <c r="E18" s="42" t="s">
        <v>191</v>
      </c>
      <c r="F18" s="53" t="s">
        <v>125</v>
      </c>
      <c r="G18" s="51">
        <f>IF(Table2[[#This Row],[WMPInitiativeActivity]]="","x",IF(Table2[[#This Row],[WMPInitiativeActivity]]="other", Table2[[#This Row],[ActivityNameifOther]], INDEX('Initiative mapping-DO NOT EDIT'!$C$3:$C$89,MATCH(Table2[[#This Row],[WMPInitiativeActivity]],'Initiative mapping-DO NOT EDIT'!$D$3:$D$89,0))))</f>
        <v>12</v>
      </c>
      <c r="H18" s="47" t="s">
        <v>192</v>
      </c>
      <c r="I18" s="54" t="s">
        <v>193</v>
      </c>
      <c r="J18"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PC_Asset Management &amp; Inspections_Patrol inspections of transmission electric lines and equipment  _IN-12_2021</v>
      </c>
      <c r="K18" s="48">
        <v>152</v>
      </c>
      <c r="L18" s="31" t="s">
        <v>178</v>
      </c>
      <c r="M18" s="50">
        <v>98</v>
      </c>
      <c r="N18" s="50">
        <v>0.99436302142051858</v>
      </c>
      <c r="O18" s="50">
        <v>19.650507328072152</v>
      </c>
      <c r="P18" s="50">
        <v>72.596392333709133</v>
      </c>
      <c r="Q18" s="57">
        <v>98</v>
      </c>
      <c r="R18" s="50">
        <v>621</v>
      </c>
      <c r="S18" s="50">
        <v>8664</v>
      </c>
      <c r="T18" s="50">
        <v>9451</v>
      </c>
      <c r="U18" s="28"/>
      <c r="V18" s="28" t="s">
        <v>125</v>
      </c>
      <c r="W18" s="28" t="s">
        <v>125</v>
      </c>
      <c r="X18" s="28" t="s">
        <v>125</v>
      </c>
      <c r="Y18" s="28" t="s">
        <v>125</v>
      </c>
      <c r="Z18" s="28"/>
      <c r="AA18" s="56" t="s">
        <v>129</v>
      </c>
      <c r="AB18" s="28" t="s">
        <v>130</v>
      </c>
      <c r="AC18" s="51"/>
      <c r="AD18" s="51"/>
      <c r="AE18" s="27"/>
      <c r="AF18" s="29"/>
      <c r="AG18" s="30"/>
      <c r="AH18" s="30"/>
    </row>
    <row r="19" spans="1:34" customFormat="1" x14ac:dyDescent="0.35">
      <c r="A19" s="51" t="str">
        <f>'READ ME FIRST'!$D$12</f>
        <v>PC</v>
      </c>
      <c r="B19" s="52">
        <f>'READ ME FIRST'!$D$15</f>
        <v>44501</v>
      </c>
      <c r="C19" s="28" t="s">
        <v>174</v>
      </c>
      <c r="D19" s="32" t="str">
        <f>IF(Table2[[#This Row],[WMPInitiativeCategory]]="", "",INDEX('Initiative mapping-DO NOT EDIT'!$H$3:$H$12, MATCH(Table2[[#This Row],[WMPInitiativeCategory]],'Initiative mapping-DO NOT EDIT'!$G$3:$G$12,0)))</f>
        <v>5.3.4.</v>
      </c>
      <c r="E19" s="42" t="s">
        <v>194</v>
      </c>
      <c r="F19" s="53" t="s">
        <v>125</v>
      </c>
      <c r="G19" s="51">
        <f>IF(Table2[[#This Row],[WMPInitiativeActivity]]="","x",IF(Table2[[#This Row],[WMPInitiativeActivity]]="other", Table2[[#This Row],[ActivityNameifOther]], INDEX('Initiative mapping-DO NOT EDIT'!$C$3:$C$89,MATCH(Table2[[#This Row],[WMPInitiativeActivity]],'Initiative mapping-DO NOT EDIT'!$D$3:$D$89,0))))</f>
        <v>14</v>
      </c>
      <c r="H19" s="47" t="s">
        <v>195</v>
      </c>
      <c r="I19" s="54" t="s">
        <v>196</v>
      </c>
      <c r="J19"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PC_Asset Management &amp; Inspections_Quality assurance / quality control of inspections  _IN-14_2021</v>
      </c>
      <c r="K19" s="48">
        <v>152</v>
      </c>
      <c r="L19" s="31" t="s">
        <v>128</v>
      </c>
      <c r="M19" s="49">
        <v>36000</v>
      </c>
      <c r="N19" s="49">
        <v>9000</v>
      </c>
      <c r="O19" s="49">
        <v>18000</v>
      </c>
      <c r="P19" s="49">
        <v>27000</v>
      </c>
      <c r="Q19" s="55">
        <v>36000</v>
      </c>
      <c r="R19" s="49">
        <v>9120</v>
      </c>
      <c r="S19" s="49">
        <v>26002.7</v>
      </c>
      <c r="T19" s="49">
        <v>35452.699999999997</v>
      </c>
      <c r="U19" s="49"/>
      <c r="V19" s="28" t="s">
        <v>125</v>
      </c>
      <c r="W19" s="28" t="s">
        <v>125</v>
      </c>
      <c r="X19" s="28" t="s">
        <v>125</v>
      </c>
      <c r="Y19" s="28" t="s">
        <v>125</v>
      </c>
      <c r="Z19" s="28"/>
      <c r="AA19" s="56" t="s">
        <v>129</v>
      </c>
      <c r="AB19" s="28" t="s">
        <v>130</v>
      </c>
      <c r="AC19" s="51"/>
      <c r="AD19" s="51"/>
      <c r="AE19" s="27"/>
      <c r="AF19" s="29"/>
      <c r="AG19" s="30"/>
      <c r="AH19" s="30"/>
    </row>
    <row r="20" spans="1:34" customFormat="1" ht="29" x14ac:dyDescent="0.35">
      <c r="A20" s="51" t="str">
        <f>'READ ME FIRST'!$D$12</f>
        <v>PC</v>
      </c>
      <c r="B20" s="52">
        <f>'READ ME FIRST'!$D$15</f>
        <v>44501</v>
      </c>
      <c r="C20" s="28" t="s">
        <v>174</v>
      </c>
      <c r="D20" s="32" t="str">
        <f>IF(Table2[[#This Row],[WMPInitiativeCategory]]="", "",INDEX('Initiative mapping-DO NOT EDIT'!$H$3:$H$12, MATCH(Table2[[#This Row],[WMPInitiativeCategory]],'Initiative mapping-DO NOT EDIT'!$G$3:$G$12,0)))</f>
        <v>5.3.4.</v>
      </c>
      <c r="E20" s="42" t="s">
        <v>197</v>
      </c>
      <c r="F20" s="53" t="s">
        <v>125</v>
      </c>
      <c r="G20" s="51">
        <f>IF(Table2[[#This Row],[WMPInitiativeActivity]]="","x",IF(Table2[[#This Row],[WMPInitiativeActivity]]="other", Table2[[#This Row],[ActivityNameifOther]], INDEX('Initiative mapping-DO NOT EDIT'!$C$3:$C$89,MATCH(Table2[[#This Row],[WMPInitiativeActivity]],'Initiative mapping-DO NOT EDIT'!$D$3:$D$89,0))))</f>
        <v>15</v>
      </c>
      <c r="H20" s="47" t="s">
        <v>198</v>
      </c>
      <c r="I20" s="54" t="s">
        <v>199</v>
      </c>
      <c r="J20"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PC_Asset Management &amp; Inspections_Substation inspections  _IN-15_2021</v>
      </c>
      <c r="K20" s="48">
        <v>155</v>
      </c>
      <c r="L20" s="31" t="s">
        <v>200</v>
      </c>
      <c r="M20" s="50">
        <v>444</v>
      </c>
      <c r="N20" s="50">
        <v>165</v>
      </c>
      <c r="O20" s="50">
        <v>222</v>
      </c>
      <c r="P20" s="50">
        <v>387</v>
      </c>
      <c r="Q20" s="57">
        <v>444</v>
      </c>
      <c r="R20" s="50">
        <v>165</v>
      </c>
      <c r="S20" s="28">
        <v>221</v>
      </c>
      <c r="T20" s="28">
        <v>384</v>
      </c>
      <c r="U20" s="28"/>
      <c r="V20" s="28" t="s">
        <v>125</v>
      </c>
      <c r="W20" s="28" t="s">
        <v>125</v>
      </c>
      <c r="X20" s="28" t="s">
        <v>125</v>
      </c>
      <c r="Y20" s="28" t="s">
        <v>125</v>
      </c>
      <c r="Z20" s="28"/>
      <c r="AA20" s="56" t="s">
        <v>129</v>
      </c>
      <c r="AB20" s="28" t="s">
        <v>130</v>
      </c>
      <c r="AC20" s="51"/>
      <c r="AD20" s="51"/>
      <c r="AE20" s="27"/>
      <c r="AF20" s="29"/>
      <c r="AG20" s="30"/>
      <c r="AH20" s="30"/>
    </row>
    <row r="21" spans="1:34" customFormat="1" ht="43.5" x14ac:dyDescent="0.35">
      <c r="A21" s="51" t="str">
        <f>'READ ME FIRST'!$D$12</f>
        <v>PC</v>
      </c>
      <c r="B21" s="52">
        <f>'READ ME FIRST'!$D$15</f>
        <v>44501</v>
      </c>
      <c r="C21" s="28" t="s">
        <v>201</v>
      </c>
      <c r="D21" s="32" t="str">
        <f>IF(Table2[[#This Row],[WMPInitiativeCategory]]="", "",INDEX('Initiative mapping-DO NOT EDIT'!$H$3:$H$12, MATCH(Table2[[#This Row],[WMPInitiativeCategory]],'Initiative mapping-DO NOT EDIT'!$G$3:$G$12,0)))</f>
        <v>5.3.5.</v>
      </c>
      <c r="E21" s="42" t="s">
        <v>202</v>
      </c>
      <c r="F21" s="53" t="s">
        <v>125</v>
      </c>
      <c r="G21" s="51">
        <f>IF(Table2[[#This Row],[WMPInitiativeActivity]]="","x",IF(Table2[[#This Row],[WMPInitiativeActivity]]="other", Table2[[#This Row],[ActivityNameifOther]], INDEX('Initiative mapping-DO NOT EDIT'!$C$3:$C$89,MATCH(Table2[[#This Row],[WMPInitiativeActivity]],'Initiative mapping-DO NOT EDIT'!$D$3:$D$89,0))))</f>
        <v>2</v>
      </c>
      <c r="H21" s="47" t="s">
        <v>203</v>
      </c>
      <c r="I21" s="54" t="s">
        <v>204</v>
      </c>
      <c r="J21"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PC_Vegetation Management &amp; Inspections_Detailed inspections of vegetation 
around distribution electric lines and equipment 
_VM-2_2021</v>
      </c>
      <c r="K21" s="48">
        <v>159</v>
      </c>
      <c r="L21" s="31" t="s">
        <v>155</v>
      </c>
      <c r="M21" s="50">
        <v>1380</v>
      </c>
      <c r="N21" s="50">
        <v>405</v>
      </c>
      <c r="O21" s="50">
        <v>699</v>
      </c>
      <c r="P21" s="50">
        <v>845</v>
      </c>
      <c r="Q21" s="57">
        <v>1380</v>
      </c>
      <c r="R21" s="50">
        <v>405</v>
      </c>
      <c r="S21" s="28">
        <v>793</v>
      </c>
      <c r="T21" s="28">
        <v>928</v>
      </c>
      <c r="U21" s="28"/>
      <c r="V21" s="28" t="s">
        <v>125</v>
      </c>
      <c r="W21" s="28" t="s">
        <v>125</v>
      </c>
      <c r="X21" s="28" t="s">
        <v>125</v>
      </c>
      <c r="Y21" s="28" t="s">
        <v>125</v>
      </c>
      <c r="Z21" s="28"/>
      <c r="AA21" s="56" t="s">
        <v>129</v>
      </c>
      <c r="AB21" s="28" t="s">
        <v>130</v>
      </c>
      <c r="AC21" s="51"/>
      <c r="AD21" s="51"/>
      <c r="AE21" s="27"/>
      <c r="AF21" s="29"/>
      <c r="AG21" s="30"/>
      <c r="AH21" s="30"/>
    </row>
    <row r="22" spans="1:34" customFormat="1" ht="43.5" x14ac:dyDescent="0.35">
      <c r="A22" s="51" t="str">
        <f>'READ ME FIRST'!$D$12</f>
        <v>PC</v>
      </c>
      <c r="B22" s="52">
        <f>'READ ME FIRST'!$D$15</f>
        <v>44501</v>
      </c>
      <c r="C22" s="28" t="s">
        <v>201</v>
      </c>
      <c r="D22" s="32" t="str">
        <f>IF(Table2[[#This Row],[WMPInitiativeCategory]]="", "",INDEX('Initiative mapping-DO NOT EDIT'!$H$3:$H$12, MATCH(Table2[[#This Row],[WMPInitiativeCategory]],'Initiative mapping-DO NOT EDIT'!$G$3:$G$12,0)))</f>
        <v>5.3.5.</v>
      </c>
      <c r="E22" s="42" t="s">
        <v>205</v>
      </c>
      <c r="F22" s="53" t="s">
        <v>125</v>
      </c>
      <c r="G22" s="51">
        <f>IF(Table2[[#This Row],[WMPInitiativeActivity]]="","x",IF(Table2[[#This Row],[WMPInitiativeActivity]]="other", Table2[[#This Row],[ActivityNameifOther]], INDEX('Initiative mapping-DO NOT EDIT'!$C$3:$C$89,MATCH(Table2[[#This Row],[WMPInitiativeActivity]],'Initiative mapping-DO NOT EDIT'!$D$3:$D$89,0))))</f>
        <v>3</v>
      </c>
      <c r="H22" s="47" t="s">
        <v>206</v>
      </c>
      <c r="I22" s="54" t="s">
        <v>207</v>
      </c>
      <c r="J22"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PC_Vegetation Management &amp; Inspections_Detailed inspections of vegetation 
around transmission electric lines and equipment 
_VM-3_2021</v>
      </c>
      <c r="K22" s="48">
        <v>159</v>
      </c>
      <c r="L22" s="31" t="s">
        <v>155</v>
      </c>
      <c r="M22" s="50">
        <v>181</v>
      </c>
      <c r="N22" s="50">
        <v>0</v>
      </c>
      <c r="O22" s="50">
        <v>129</v>
      </c>
      <c r="P22" s="50">
        <v>174</v>
      </c>
      <c r="Q22" s="57">
        <v>181</v>
      </c>
      <c r="R22" s="50">
        <v>0</v>
      </c>
      <c r="S22" s="50">
        <v>97.6</v>
      </c>
      <c r="T22" s="50">
        <v>98.6</v>
      </c>
      <c r="U22" s="28"/>
      <c r="V22" s="28" t="s">
        <v>125</v>
      </c>
      <c r="W22" s="28" t="s">
        <v>125</v>
      </c>
      <c r="X22" s="28" t="s">
        <v>125</v>
      </c>
      <c r="Y22" s="28" t="s">
        <v>125</v>
      </c>
      <c r="Z22" s="28"/>
      <c r="AA22" s="56" t="s">
        <v>129</v>
      </c>
      <c r="AB22" s="28" t="s">
        <v>130</v>
      </c>
      <c r="AC22" s="51"/>
      <c r="AD22" s="51"/>
      <c r="AE22" s="27"/>
      <c r="AF22" s="29"/>
      <c r="AG22" s="30"/>
      <c r="AH22" s="30"/>
    </row>
    <row r="23" spans="1:34" customFormat="1" ht="29" x14ac:dyDescent="0.35">
      <c r="A23" s="51" t="str">
        <f>'READ ME FIRST'!$D$12</f>
        <v>PC</v>
      </c>
      <c r="B23" s="52">
        <f>'READ ME FIRST'!$D$15</f>
        <v>44501</v>
      </c>
      <c r="C23" s="28" t="s">
        <v>201</v>
      </c>
      <c r="D23" s="32" t="str">
        <f>IF(Table2[[#This Row],[WMPInitiativeCategory]]="", "",INDEX('Initiative mapping-DO NOT EDIT'!$H$3:$H$12, MATCH(Table2[[#This Row],[WMPInitiativeCategory]],'Initiative mapping-DO NOT EDIT'!$G$3:$G$12,0)))</f>
        <v>5.3.5.</v>
      </c>
      <c r="E23" s="42" t="s">
        <v>208</v>
      </c>
      <c r="F23" s="53" t="s">
        <v>125</v>
      </c>
      <c r="G23" s="51">
        <f>IF(Table2[[#This Row],[WMPInitiativeActivity]]="","x",IF(Table2[[#This Row],[WMPInitiativeActivity]]="other", Table2[[#This Row],[ActivityNameifOther]], INDEX('Initiative mapping-DO NOT EDIT'!$C$3:$C$89,MATCH(Table2[[#This Row],[WMPInitiativeActivity]],'Initiative mapping-DO NOT EDIT'!$D$3:$D$89,0))))</f>
        <v>5</v>
      </c>
      <c r="H23" s="47" t="s">
        <v>209</v>
      </c>
      <c r="I23" s="54" t="s">
        <v>210</v>
      </c>
      <c r="J23"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PC_Vegetation Management &amp; Inspections_Fuel management and reduction of “slash” from vegetation management activities _VM-4_2021</v>
      </c>
      <c r="K23" s="48">
        <v>161</v>
      </c>
      <c r="L23" s="31" t="s">
        <v>162</v>
      </c>
      <c r="M23" s="50">
        <v>3047</v>
      </c>
      <c r="N23" s="50">
        <v>431</v>
      </c>
      <c r="O23" s="50">
        <v>2039</v>
      </c>
      <c r="P23" s="50">
        <v>3047</v>
      </c>
      <c r="Q23" s="57">
        <v>3047</v>
      </c>
      <c r="R23" s="50">
        <v>431</v>
      </c>
      <c r="S23" s="50">
        <v>2239</v>
      </c>
      <c r="T23" s="50">
        <v>2872</v>
      </c>
      <c r="U23" s="28"/>
      <c r="V23" s="28" t="s">
        <v>125</v>
      </c>
      <c r="W23" s="28" t="s">
        <v>125</v>
      </c>
      <c r="X23" s="28" t="s">
        <v>125</v>
      </c>
      <c r="Y23" s="28" t="s">
        <v>125</v>
      </c>
      <c r="Z23" s="28"/>
      <c r="AA23" s="56" t="s">
        <v>129</v>
      </c>
      <c r="AB23" s="28" t="s">
        <v>130</v>
      </c>
      <c r="AC23" s="51"/>
      <c r="AD23" s="51"/>
      <c r="AE23" s="27"/>
      <c r="AF23" s="29"/>
      <c r="AG23" s="30"/>
      <c r="AH23" s="30"/>
    </row>
    <row r="24" spans="1:34" customFormat="1" ht="29" x14ac:dyDescent="0.35">
      <c r="A24" s="51" t="str">
        <f>'READ ME FIRST'!$D$12</f>
        <v>PC</v>
      </c>
      <c r="B24" s="52">
        <f>'READ ME FIRST'!$D$15</f>
        <v>44501</v>
      </c>
      <c r="C24" s="28" t="s">
        <v>201</v>
      </c>
      <c r="D24" s="32" t="str">
        <f>IF(Table2[[#This Row],[WMPInitiativeCategory]]="", "",INDEX('Initiative mapping-DO NOT EDIT'!$H$3:$H$12, MATCH(Table2[[#This Row],[WMPInitiativeCategory]],'Initiative mapping-DO NOT EDIT'!$G$3:$G$12,0)))</f>
        <v>5.3.5.</v>
      </c>
      <c r="E24" s="42" t="s">
        <v>211</v>
      </c>
      <c r="F24" s="53" t="s">
        <v>125</v>
      </c>
      <c r="G24" s="51">
        <f>IF(Table2[[#This Row],[WMPInitiativeActivity]]="","x",IF(Table2[[#This Row],[WMPInitiativeActivity]]="other", Table2[[#This Row],[ActivityNameifOther]], INDEX('Initiative mapping-DO NOT EDIT'!$C$3:$C$89,MATCH(Table2[[#This Row],[WMPInitiativeActivity]],'Initiative mapping-DO NOT EDIT'!$D$3:$D$89,0))))</f>
        <v>11</v>
      </c>
      <c r="H24" s="47" t="s">
        <v>212</v>
      </c>
      <c r="I24" s="54" t="s">
        <v>213</v>
      </c>
      <c r="J24"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PC_Vegetation Management &amp; Inspections_Patrol inspections of vegetation around distribution electric lines and equipment _VM-1 _2021</v>
      </c>
      <c r="K24" s="48">
        <v>165</v>
      </c>
      <c r="L24" s="31" t="s">
        <v>155</v>
      </c>
      <c r="M24" s="50">
        <v>1369</v>
      </c>
      <c r="N24" s="50">
        <v>351</v>
      </c>
      <c r="O24" s="50">
        <v>1151</v>
      </c>
      <c r="P24" s="50">
        <v>1369</v>
      </c>
      <c r="Q24" s="57">
        <v>1369</v>
      </c>
      <c r="R24" s="50">
        <v>351</v>
      </c>
      <c r="S24" s="50">
        <v>540.6</v>
      </c>
      <c r="T24" s="50">
        <v>1166.5999999999999</v>
      </c>
      <c r="U24" s="28"/>
      <c r="V24" s="28" t="s">
        <v>125</v>
      </c>
      <c r="W24" s="28" t="s">
        <v>125</v>
      </c>
      <c r="X24" s="28" t="s">
        <v>125</v>
      </c>
      <c r="Y24" s="28" t="s">
        <v>125</v>
      </c>
      <c r="Z24" s="28"/>
      <c r="AA24" s="56" t="s">
        <v>129</v>
      </c>
      <c r="AB24" s="28" t="s">
        <v>130</v>
      </c>
      <c r="AC24" s="51"/>
      <c r="AD24" s="51"/>
      <c r="AE24" s="27"/>
      <c r="AF24" s="29"/>
      <c r="AG24" s="30"/>
      <c r="AH24" s="30"/>
    </row>
    <row r="25" spans="1:34" customFormat="1" ht="29" x14ac:dyDescent="0.35">
      <c r="A25" s="51" t="str">
        <f>'READ ME FIRST'!$D$12</f>
        <v>PC</v>
      </c>
      <c r="B25" s="52">
        <f>'READ ME FIRST'!$D$15</f>
        <v>44501</v>
      </c>
      <c r="C25" s="28" t="s">
        <v>201</v>
      </c>
      <c r="D25" s="32" t="str">
        <f>IF(Table2[[#This Row],[WMPInitiativeCategory]]="", "",INDEX('Initiative mapping-DO NOT EDIT'!$H$3:$H$12, MATCH(Table2[[#This Row],[WMPInitiativeCategory]],'Initiative mapping-DO NOT EDIT'!$G$3:$G$12,0)))</f>
        <v>5.3.5.</v>
      </c>
      <c r="E25" s="42" t="s">
        <v>214</v>
      </c>
      <c r="F25" s="53" t="s">
        <v>125</v>
      </c>
      <c r="G25" s="51">
        <f>IF(Table2[[#This Row],[WMPInitiativeActivity]]="","x",IF(Table2[[#This Row],[WMPInitiativeActivity]]="other", Table2[[#This Row],[ActivityNameifOther]], INDEX('Initiative mapping-DO NOT EDIT'!$C$3:$C$89,MATCH(Table2[[#This Row],[WMPInitiativeActivity]],'Initiative mapping-DO NOT EDIT'!$D$3:$D$89,0))))</f>
        <v>12</v>
      </c>
      <c r="H25" s="47" t="s">
        <v>215</v>
      </c>
      <c r="I25" s="54" t="s">
        <v>216</v>
      </c>
      <c r="J25"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PC_Vegetation Management &amp; Inspections_Patrol inspections of vegetation around transmission electric lines and equipment _VM-1_2021</v>
      </c>
      <c r="K25" s="48">
        <v>166</v>
      </c>
      <c r="L25" s="31" t="s">
        <v>155</v>
      </c>
      <c r="M25" s="50">
        <v>348</v>
      </c>
      <c r="N25" s="50">
        <v>206</v>
      </c>
      <c r="O25" s="50">
        <v>348</v>
      </c>
      <c r="P25" s="50">
        <v>348</v>
      </c>
      <c r="Q25" s="57">
        <v>348</v>
      </c>
      <c r="R25" s="50">
        <v>206</v>
      </c>
      <c r="S25" s="50">
        <v>317</v>
      </c>
      <c r="T25" s="50">
        <v>354</v>
      </c>
      <c r="U25" s="28"/>
      <c r="V25" s="28" t="s">
        <v>125</v>
      </c>
      <c r="W25" s="28" t="s">
        <v>125</v>
      </c>
      <c r="X25" s="28" t="s">
        <v>125</v>
      </c>
      <c r="Y25" s="28" t="s">
        <v>125</v>
      </c>
      <c r="Z25" s="28"/>
      <c r="AA25" s="56" t="s">
        <v>129</v>
      </c>
      <c r="AB25" s="28" t="s">
        <v>130</v>
      </c>
      <c r="AC25" s="51"/>
      <c r="AD25" s="51"/>
      <c r="AE25" s="27"/>
      <c r="AF25" s="29"/>
      <c r="AG25" s="30"/>
      <c r="AH25" s="30"/>
    </row>
    <row r="26" spans="1:34" customFormat="1" x14ac:dyDescent="0.35">
      <c r="A26" s="51" t="str">
        <f>'READ ME FIRST'!$D$12</f>
        <v>PC</v>
      </c>
      <c r="B26" s="52">
        <f>'READ ME FIRST'!$D$15</f>
        <v>44501</v>
      </c>
      <c r="C26" s="28" t="s">
        <v>201</v>
      </c>
      <c r="D26" s="32" t="str">
        <f>IF(Table2[[#This Row],[WMPInitiativeCategory]]="", "",INDEX('Initiative mapping-DO NOT EDIT'!$H$3:$H$12, MATCH(Table2[[#This Row],[WMPInitiativeCategory]],'Initiative mapping-DO NOT EDIT'!$G$3:$G$12,0)))</f>
        <v>5.3.5.</v>
      </c>
      <c r="E26" s="42" t="s">
        <v>217</v>
      </c>
      <c r="F26" s="53" t="s">
        <v>125</v>
      </c>
      <c r="G26" s="51">
        <f>IF(Table2[[#This Row],[WMPInitiativeActivity]]="","x",IF(Table2[[#This Row],[WMPInitiativeActivity]]="other", Table2[[#This Row],[ActivityNameifOther]], INDEX('Initiative mapping-DO NOT EDIT'!$C$3:$C$89,MATCH(Table2[[#This Row],[WMPInitiativeActivity]],'Initiative mapping-DO NOT EDIT'!$D$3:$D$89,0))))</f>
        <v>13</v>
      </c>
      <c r="H26" s="47" t="s">
        <v>218</v>
      </c>
      <c r="I26" s="54" t="s">
        <v>219</v>
      </c>
      <c r="J26"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PC_Vegetation Management &amp; Inspections_Quality assurance / quality control of vegetation inspections  _VM-13_2021</v>
      </c>
      <c r="K26" s="48">
        <v>166</v>
      </c>
      <c r="L26" s="31" t="s">
        <v>155</v>
      </c>
      <c r="M26" s="50">
        <v>1717</v>
      </c>
      <c r="N26" s="50">
        <v>133</v>
      </c>
      <c r="O26" s="50">
        <v>1074</v>
      </c>
      <c r="P26" s="50">
        <v>1717</v>
      </c>
      <c r="Q26" s="57">
        <v>1717</v>
      </c>
      <c r="R26" s="50">
        <v>133</v>
      </c>
      <c r="S26" s="50">
        <v>731</v>
      </c>
      <c r="T26" s="50">
        <v>1478</v>
      </c>
      <c r="U26" s="28"/>
      <c r="V26" s="28" t="s">
        <v>125</v>
      </c>
      <c r="W26" s="28" t="s">
        <v>125</v>
      </c>
      <c r="X26" s="28" t="s">
        <v>125</v>
      </c>
      <c r="Y26" s="28" t="s">
        <v>125</v>
      </c>
      <c r="Z26" s="28"/>
      <c r="AA26" s="56" t="s">
        <v>129</v>
      </c>
      <c r="AB26" s="28" t="s">
        <v>130</v>
      </c>
      <c r="AC26" s="51"/>
      <c r="AD26" s="51"/>
      <c r="AE26" s="27"/>
      <c r="AF26" s="29"/>
      <c r="AG26" s="30"/>
      <c r="AH26" s="30"/>
    </row>
    <row r="27" spans="1:34" customFormat="1" ht="29" x14ac:dyDescent="0.35">
      <c r="A27" s="51" t="str">
        <f>'READ ME FIRST'!$D$12</f>
        <v>PC</v>
      </c>
      <c r="B27" s="52">
        <f>'READ ME FIRST'!$D$15</f>
        <v>44501</v>
      </c>
      <c r="C27" s="28" t="s">
        <v>201</v>
      </c>
      <c r="D27" s="32" t="str">
        <f>IF(Table2[[#This Row],[WMPInitiativeCategory]]="", "",INDEX('Initiative mapping-DO NOT EDIT'!$H$3:$H$12, MATCH(Table2[[#This Row],[WMPInitiativeCategory]],'Initiative mapping-DO NOT EDIT'!$G$3:$G$12,0)))</f>
        <v>5.3.5.</v>
      </c>
      <c r="E27" s="42" t="s">
        <v>220</v>
      </c>
      <c r="F27" s="53" t="s">
        <v>125</v>
      </c>
      <c r="G27" s="51">
        <f>IF(Table2[[#This Row],[WMPInitiativeActivity]]="","x",IF(Table2[[#This Row],[WMPInitiativeActivity]]="other", Table2[[#This Row],[ActivityNameifOther]], INDEX('Initiative mapping-DO NOT EDIT'!$C$3:$C$89,MATCH(Table2[[#This Row],[WMPInitiativeActivity]],'Initiative mapping-DO NOT EDIT'!$D$3:$D$89,0))))</f>
        <v>20</v>
      </c>
      <c r="H27" s="47" t="s">
        <v>221</v>
      </c>
      <c r="I27" s="54" t="s">
        <v>222</v>
      </c>
      <c r="J27"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PC_Vegetation Management &amp; Inspections_Vegetation management to achieve clearances around electric lines and equipment  _VM-20_2021</v>
      </c>
      <c r="K27" s="48">
        <v>170</v>
      </c>
      <c r="L27" s="31" t="s">
        <v>128</v>
      </c>
      <c r="M27" s="49">
        <v>6561237</v>
      </c>
      <c r="N27" s="49">
        <v>1640309.13</v>
      </c>
      <c r="O27" s="49">
        <v>3280618.26</v>
      </c>
      <c r="P27" s="49">
        <v>4920927.3899999997</v>
      </c>
      <c r="Q27" s="55">
        <v>6561236.5199999996</v>
      </c>
      <c r="R27" s="49">
        <v>734563</v>
      </c>
      <c r="S27" s="49">
        <v>2757692</v>
      </c>
      <c r="T27" s="49">
        <v>4951285</v>
      </c>
      <c r="U27" s="49"/>
      <c r="V27" s="28" t="s">
        <v>125</v>
      </c>
      <c r="W27" s="28" t="s">
        <v>125</v>
      </c>
      <c r="X27" s="28" t="s">
        <v>125</v>
      </c>
      <c r="Y27" s="28" t="s">
        <v>125</v>
      </c>
      <c r="Z27" s="28"/>
      <c r="AA27" s="56" t="s">
        <v>129</v>
      </c>
      <c r="AB27" s="28" t="s">
        <v>130</v>
      </c>
      <c r="AC27" s="51"/>
      <c r="AD27" s="51"/>
      <c r="AE27" s="27"/>
      <c r="AF27" s="29"/>
      <c r="AG27" s="30"/>
      <c r="AH27" s="30"/>
    </row>
    <row r="28" spans="1:34" customFormat="1" x14ac:dyDescent="0.35">
      <c r="A28" s="51" t="str">
        <f>'READ ME FIRST'!$D$12</f>
        <v>PC</v>
      </c>
      <c r="B28" s="52">
        <f>'READ ME FIRST'!$D$15</f>
        <v>44501</v>
      </c>
      <c r="C28" s="28" t="s">
        <v>223</v>
      </c>
      <c r="D28" s="32" t="str">
        <f>IF(Table2[[#This Row],[WMPInitiativeCategory]]="", "",INDEX('Initiative mapping-DO NOT EDIT'!$H$3:$H$12, MATCH(Table2[[#This Row],[WMPInitiativeCategory]],'Initiative mapping-DO NOT EDIT'!$G$3:$G$12,0)))</f>
        <v>5.3.7.</v>
      </c>
      <c r="E28" s="42" t="s">
        <v>224</v>
      </c>
      <c r="F28" s="53" t="s">
        <v>125</v>
      </c>
      <c r="G28" s="51">
        <f>IF(Table2[[#This Row],[WMPInitiativeActivity]]="","x",IF(Table2[[#This Row],[WMPInitiativeActivity]]="other", Table2[[#This Row],[ActivityNameifOther]], INDEX('Initiative mapping-DO NOT EDIT'!$C$3:$C$89,MATCH(Table2[[#This Row],[WMPInitiativeActivity]],'Initiative mapping-DO NOT EDIT'!$D$3:$D$89,0))))</f>
        <v>1</v>
      </c>
      <c r="H28" s="47" t="s">
        <v>223</v>
      </c>
      <c r="I28" s="54" t="s">
        <v>225</v>
      </c>
      <c r="J28"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PC_Data Governance_Centralized repository for data _DG-1_2021</v>
      </c>
      <c r="K28" s="48">
        <v>175</v>
      </c>
      <c r="L28" s="31" t="s">
        <v>128</v>
      </c>
      <c r="M28" s="49">
        <v>181000</v>
      </c>
      <c r="N28" s="49">
        <v>45250</v>
      </c>
      <c r="O28" s="49">
        <v>90500</v>
      </c>
      <c r="P28" s="49">
        <v>135750</v>
      </c>
      <c r="Q28" s="55">
        <v>181000</v>
      </c>
      <c r="R28" s="49">
        <v>47116.480000000003</v>
      </c>
      <c r="S28" s="49">
        <v>100285.67000000001</v>
      </c>
      <c r="T28" s="49">
        <v>158177.67000000001</v>
      </c>
      <c r="U28" s="49"/>
      <c r="V28" s="28" t="s">
        <v>125</v>
      </c>
      <c r="W28" s="28" t="s">
        <v>125</v>
      </c>
      <c r="X28" s="28" t="s">
        <v>125</v>
      </c>
      <c r="Y28" s="28" t="s">
        <v>125</v>
      </c>
      <c r="Z28" s="28"/>
      <c r="AA28" s="56" t="s">
        <v>129</v>
      </c>
      <c r="AB28" s="28" t="s">
        <v>130</v>
      </c>
      <c r="AC28" s="51"/>
      <c r="AD28" s="51"/>
      <c r="AE28" s="27"/>
      <c r="AF28" s="29"/>
      <c r="AG28" s="30"/>
      <c r="AH28" s="30"/>
    </row>
    <row r="29" spans="1:34" customFormat="1" ht="29" x14ac:dyDescent="0.35">
      <c r="A29" s="51" t="str">
        <f>'READ ME FIRST'!$D$12</f>
        <v>PC</v>
      </c>
      <c r="B29" s="52">
        <f>'READ ME FIRST'!$D$15</f>
        <v>44501</v>
      </c>
      <c r="C29" s="28" t="s">
        <v>226</v>
      </c>
      <c r="D29" s="32" t="str">
        <f>IF(Table2[[#This Row],[WMPInitiativeCategory]]="", "",INDEX('Initiative mapping-DO NOT EDIT'!$H$3:$H$12, MATCH(Table2[[#This Row],[WMPInitiativeCategory]],'Initiative mapping-DO NOT EDIT'!$G$3:$G$12,0)))</f>
        <v>5.3.10.</v>
      </c>
      <c r="E29" s="42" t="s">
        <v>227</v>
      </c>
      <c r="F29" s="53" t="s">
        <v>125</v>
      </c>
      <c r="G29" s="51">
        <f>IF(Table2[[#This Row],[WMPInitiativeActivity]]="","x",IF(Table2[[#This Row],[WMPInitiativeActivity]]="other", Table2[[#This Row],[ActivityNameifOther]], INDEX('Initiative mapping-DO NOT EDIT'!$C$3:$C$89,MATCH(Table2[[#This Row],[WMPInitiativeActivity]],'Initiative mapping-DO NOT EDIT'!$D$3:$D$89,0))))</f>
        <v>1</v>
      </c>
      <c r="H29" s="47" t="s">
        <v>228</v>
      </c>
      <c r="I29" s="54" t="s">
        <v>229</v>
      </c>
      <c r="J29"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PC_Stakeholder Cooperation &amp; Community Engagement_Community engagement _CE-1_2021</v>
      </c>
      <c r="K29" s="48">
        <v>186</v>
      </c>
      <c r="L29" s="31" t="s">
        <v>128</v>
      </c>
      <c r="M29" s="49">
        <v>72948</v>
      </c>
      <c r="N29" s="49">
        <v>0</v>
      </c>
      <c r="O29" s="49">
        <v>21567.84</v>
      </c>
      <c r="P29" s="49">
        <v>59635.679999999993</v>
      </c>
      <c r="Q29" s="55">
        <v>72948</v>
      </c>
      <c r="R29" s="49">
        <v>0</v>
      </c>
      <c r="S29" s="49">
        <v>14541</v>
      </c>
      <c r="T29" s="49">
        <v>40002.67</v>
      </c>
      <c r="U29" s="49"/>
      <c r="V29" s="28" t="s">
        <v>125</v>
      </c>
      <c r="W29" s="28" t="s">
        <v>125</v>
      </c>
      <c r="X29" s="28" t="s">
        <v>125</v>
      </c>
      <c r="Y29" s="28" t="s">
        <v>125</v>
      </c>
      <c r="Z29" s="28"/>
      <c r="AA29" s="56" t="s">
        <v>129</v>
      </c>
      <c r="AB29" s="28" t="s">
        <v>230</v>
      </c>
      <c r="AC29" s="51"/>
      <c r="AD29" s="51"/>
      <c r="AE29" s="27"/>
      <c r="AF29" s="29"/>
      <c r="AG29" s="30"/>
      <c r="AH29" s="30"/>
    </row>
    <row r="30" spans="1:34" customFormat="1" x14ac:dyDescent="0.35">
      <c r="C30" s="41"/>
      <c r="E30" s="41"/>
      <c r="H30" s="41"/>
      <c r="Z30" s="24"/>
    </row>
    <row r="31" spans="1:34" customFormat="1" x14ac:dyDescent="0.35">
      <c r="C31" s="41"/>
      <c r="E31" s="41"/>
      <c r="H31" s="41"/>
      <c r="Z31" s="24"/>
    </row>
    <row r="32" spans="1:34" customFormat="1" x14ac:dyDescent="0.35">
      <c r="C32" s="41"/>
      <c r="E32" s="41"/>
      <c r="H32" s="41"/>
      <c r="Z32" s="24"/>
    </row>
    <row r="33" spans="3:26" customFormat="1" x14ac:dyDescent="0.35">
      <c r="C33" s="41"/>
      <c r="E33" s="41"/>
      <c r="H33" s="41"/>
      <c r="Z33" s="24"/>
    </row>
    <row r="34" spans="3:26" customFormat="1" x14ac:dyDescent="0.35">
      <c r="C34" s="41"/>
      <c r="E34" s="41"/>
      <c r="H34" s="41"/>
      <c r="Z34" s="24"/>
    </row>
    <row r="35" spans="3:26" customFormat="1" x14ac:dyDescent="0.35">
      <c r="C35" s="41"/>
      <c r="E35" s="41"/>
      <c r="H35" s="41"/>
      <c r="Z35" s="24"/>
    </row>
    <row r="36" spans="3:26" customFormat="1" x14ac:dyDescent="0.35">
      <c r="C36" s="41"/>
      <c r="E36" s="41"/>
      <c r="H36" s="41"/>
      <c r="Z36" s="24"/>
    </row>
    <row r="37" spans="3:26" customFormat="1" x14ac:dyDescent="0.35">
      <c r="C37" s="41"/>
      <c r="E37" s="41"/>
      <c r="H37" s="41"/>
      <c r="Z37" s="24"/>
    </row>
    <row r="38" spans="3:26" customFormat="1" x14ac:dyDescent="0.35">
      <c r="C38" s="41"/>
      <c r="E38" s="41"/>
      <c r="H38" s="41"/>
      <c r="Z38" s="24"/>
    </row>
    <row r="39" spans="3:26" customFormat="1" x14ac:dyDescent="0.35">
      <c r="C39" s="41"/>
      <c r="E39" s="41"/>
      <c r="H39" s="41"/>
      <c r="Z39" s="24"/>
    </row>
    <row r="40" spans="3:26" customFormat="1" x14ac:dyDescent="0.35">
      <c r="C40" s="41"/>
      <c r="E40" s="41"/>
      <c r="H40" s="41"/>
      <c r="Z40" s="24"/>
    </row>
    <row r="41" spans="3:26" customFormat="1" x14ac:dyDescent="0.35">
      <c r="C41" s="41"/>
      <c r="E41" s="41"/>
      <c r="H41" s="41"/>
      <c r="Z41" s="24"/>
    </row>
    <row r="42" spans="3:26" customFormat="1" x14ac:dyDescent="0.35">
      <c r="C42" s="41"/>
      <c r="E42" s="41"/>
      <c r="H42" s="41"/>
      <c r="Z42" s="24"/>
    </row>
    <row r="43" spans="3:26" customFormat="1" x14ac:dyDescent="0.35">
      <c r="C43" s="41"/>
      <c r="E43" s="41"/>
      <c r="H43" s="41"/>
      <c r="Z43" s="24"/>
    </row>
    <row r="44" spans="3:26" customFormat="1" x14ac:dyDescent="0.35">
      <c r="C44" s="41"/>
      <c r="E44" s="41"/>
      <c r="H44" s="41"/>
      <c r="Z44" s="24"/>
    </row>
    <row r="45" spans="3:26" customFormat="1" x14ac:dyDescent="0.35">
      <c r="C45" s="41"/>
      <c r="E45" s="41"/>
      <c r="H45" s="41"/>
      <c r="Z45" s="24"/>
    </row>
    <row r="46" spans="3:26" customFormat="1" x14ac:dyDescent="0.35">
      <c r="C46" s="41"/>
      <c r="E46" s="41"/>
      <c r="H46" s="41"/>
      <c r="Z46" s="24"/>
    </row>
    <row r="47" spans="3:26" customFormat="1" x14ac:dyDescent="0.35">
      <c r="C47" s="41"/>
      <c r="E47" s="41"/>
      <c r="H47" s="41"/>
      <c r="Z47" s="24"/>
    </row>
    <row r="48" spans="3:26" customFormat="1" x14ac:dyDescent="0.35">
      <c r="C48" s="41"/>
      <c r="E48" s="41"/>
      <c r="H48" s="41"/>
      <c r="Z48" s="24"/>
    </row>
    <row r="49" spans="3:26" customFormat="1" x14ac:dyDescent="0.35">
      <c r="C49" s="41"/>
      <c r="E49" s="41"/>
      <c r="H49" s="41"/>
      <c r="Z49" s="24"/>
    </row>
    <row r="50" spans="3:26" customFormat="1" x14ac:dyDescent="0.35">
      <c r="C50" s="41"/>
      <c r="E50" s="41"/>
      <c r="H50" s="41"/>
      <c r="Z50" s="24"/>
    </row>
    <row r="51" spans="3:26" customFormat="1" x14ac:dyDescent="0.35">
      <c r="C51" s="41"/>
      <c r="E51" s="41"/>
      <c r="H51" s="41"/>
      <c r="Z51" s="24"/>
    </row>
    <row r="52" spans="3:26" customFormat="1" x14ac:dyDescent="0.35">
      <c r="C52" s="41"/>
      <c r="E52" s="41"/>
      <c r="H52" s="41"/>
      <c r="Z52" s="24"/>
    </row>
    <row r="53" spans="3:26" customFormat="1" x14ac:dyDescent="0.35">
      <c r="C53" s="41"/>
      <c r="E53" s="41"/>
      <c r="H53" s="41"/>
      <c r="Z53" s="24"/>
    </row>
    <row r="54" spans="3:26" customFormat="1" x14ac:dyDescent="0.35">
      <c r="C54" s="41"/>
      <c r="E54" s="41"/>
      <c r="H54" s="41"/>
      <c r="Z54" s="24"/>
    </row>
    <row r="55" spans="3:26" customFormat="1" x14ac:dyDescent="0.35">
      <c r="C55" s="41"/>
      <c r="E55" s="41"/>
      <c r="H55" s="41"/>
      <c r="Z55" s="24"/>
    </row>
    <row r="56" spans="3:26" customFormat="1" x14ac:dyDescent="0.35">
      <c r="C56" s="41"/>
      <c r="E56" s="41"/>
      <c r="H56" s="41"/>
      <c r="Z56" s="24"/>
    </row>
    <row r="57" spans="3:26" customFormat="1" x14ac:dyDescent="0.35">
      <c r="C57" s="41"/>
      <c r="E57" s="41"/>
      <c r="H57" s="41"/>
      <c r="Z57" s="24"/>
    </row>
    <row r="58" spans="3:26" customFormat="1" x14ac:dyDescent="0.35">
      <c r="C58" s="41"/>
      <c r="E58" s="41"/>
      <c r="H58" s="41"/>
      <c r="Z58" s="24"/>
    </row>
    <row r="59" spans="3:26" customFormat="1" x14ac:dyDescent="0.35">
      <c r="C59" s="41"/>
      <c r="E59" s="41"/>
      <c r="H59" s="41"/>
      <c r="Z59" s="24"/>
    </row>
    <row r="60" spans="3:26" customFormat="1" x14ac:dyDescent="0.35">
      <c r="C60" s="41"/>
      <c r="E60" s="41"/>
      <c r="H60" s="41"/>
      <c r="Z60" s="24"/>
    </row>
    <row r="61" spans="3:26" customFormat="1" x14ac:dyDescent="0.35">
      <c r="C61" s="41"/>
      <c r="E61" s="41"/>
      <c r="H61" s="41"/>
      <c r="Z61" s="24"/>
    </row>
    <row r="62" spans="3:26" customFormat="1" x14ac:dyDescent="0.35">
      <c r="C62" s="41"/>
      <c r="E62" s="41"/>
      <c r="H62" s="41"/>
      <c r="Z62" s="24"/>
    </row>
    <row r="63" spans="3:26" customFormat="1" x14ac:dyDescent="0.35">
      <c r="C63" s="41"/>
      <c r="E63" s="41"/>
      <c r="H63" s="41"/>
      <c r="Z63" s="24"/>
    </row>
    <row r="64" spans="3:26" customFormat="1" x14ac:dyDescent="0.35">
      <c r="C64" s="41"/>
      <c r="E64" s="41"/>
      <c r="H64" s="41"/>
      <c r="Z64" s="24"/>
    </row>
    <row r="65" spans="3:26" customFormat="1" x14ac:dyDescent="0.35">
      <c r="C65" s="41"/>
      <c r="E65" s="41"/>
      <c r="H65" s="41"/>
      <c r="Z65" s="24"/>
    </row>
    <row r="66" spans="3:26" customFormat="1" x14ac:dyDescent="0.35">
      <c r="C66" s="41"/>
      <c r="E66" s="41"/>
      <c r="H66" s="41"/>
      <c r="Z66" s="24"/>
    </row>
    <row r="67" spans="3:26" customFormat="1" x14ac:dyDescent="0.35">
      <c r="C67" s="41"/>
      <c r="E67" s="41"/>
      <c r="H67" s="41"/>
      <c r="Z67" s="24"/>
    </row>
    <row r="68" spans="3:26" customFormat="1" x14ac:dyDescent="0.35">
      <c r="C68" s="41"/>
      <c r="E68" s="41"/>
      <c r="H68" s="41"/>
      <c r="Z68" s="24"/>
    </row>
    <row r="69" spans="3:26" customFormat="1" x14ac:dyDescent="0.35">
      <c r="C69" s="41"/>
      <c r="E69" s="41"/>
      <c r="H69" s="41"/>
      <c r="Z69" s="24"/>
    </row>
    <row r="70" spans="3:26" customFormat="1" x14ac:dyDescent="0.35">
      <c r="C70" s="41"/>
      <c r="E70" s="41"/>
      <c r="H70" s="41"/>
      <c r="Z70" s="24"/>
    </row>
    <row r="71" spans="3:26" customFormat="1" x14ac:dyDescent="0.35">
      <c r="C71" s="41"/>
      <c r="E71" s="41"/>
      <c r="H71" s="41"/>
      <c r="Z71" s="24"/>
    </row>
    <row r="72" spans="3:26" customFormat="1" x14ac:dyDescent="0.35">
      <c r="C72" s="41"/>
      <c r="E72" s="41"/>
      <c r="H72" s="41"/>
      <c r="Z72" s="24"/>
    </row>
    <row r="73" spans="3:26" customFormat="1" x14ac:dyDescent="0.35">
      <c r="C73" s="41"/>
      <c r="E73" s="41"/>
      <c r="H73" s="41"/>
      <c r="Z73" s="24"/>
    </row>
    <row r="74" spans="3:26" customFormat="1" x14ac:dyDescent="0.35">
      <c r="C74" s="41"/>
      <c r="E74" s="41"/>
      <c r="H74" s="41"/>
      <c r="Z74" s="24"/>
    </row>
    <row r="75" spans="3:26" customFormat="1" x14ac:dyDescent="0.35">
      <c r="C75" s="41"/>
      <c r="E75" s="41"/>
      <c r="H75" s="41"/>
      <c r="Z75" s="24"/>
    </row>
    <row r="76" spans="3:26" customFormat="1" x14ac:dyDescent="0.35">
      <c r="C76" s="41"/>
      <c r="E76" s="41"/>
      <c r="H76" s="41"/>
      <c r="Z76" s="24"/>
    </row>
    <row r="77" spans="3:26" customFormat="1" x14ac:dyDescent="0.35">
      <c r="C77" s="41"/>
      <c r="E77" s="41"/>
      <c r="H77" s="41"/>
      <c r="Z77" s="24"/>
    </row>
    <row r="78" spans="3:26" customFormat="1" x14ac:dyDescent="0.35">
      <c r="C78" s="41"/>
      <c r="E78" s="41"/>
      <c r="H78" s="41"/>
      <c r="Z78" s="24"/>
    </row>
    <row r="79" spans="3:26" customFormat="1" x14ac:dyDescent="0.35">
      <c r="C79" s="41"/>
      <c r="E79" s="41"/>
      <c r="H79" s="41"/>
      <c r="Z79" s="24"/>
    </row>
    <row r="80" spans="3:26" customFormat="1" x14ac:dyDescent="0.35">
      <c r="C80" s="41"/>
      <c r="E80" s="41"/>
      <c r="H80" s="41"/>
      <c r="Z80" s="24"/>
    </row>
    <row r="81" spans="3:26" customFormat="1" x14ac:dyDescent="0.35">
      <c r="C81" s="41"/>
      <c r="E81" s="41"/>
      <c r="H81" s="41"/>
      <c r="Z81" s="24"/>
    </row>
    <row r="82" spans="3:26" customFormat="1" x14ac:dyDescent="0.35">
      <c r="C82" s="41"/>
      <c r="E82" s="41"/>
      <c r="H82" s="41"/>
      <c r="Z82" s="24"/>
    </row>
    <row r="83" spans="3:26" customFormat="1" x14ac:dyDescent="0.35">
      <c r="C83" s="41"/>
      <c r="E83" s="41"/>
      <c r="H83" s="41"/>
      <c r="Z83" s="24"/>
    </row>
    <row r="84" spans="3:26" customFormat="1" x14ac:dyDescent="0.35">
      <c r="C84" s="41"/>
      <c r="E84" s="41"/>
      <c r="H84" s="41"/>
      <c r="Z84" s="24"/>
    </row>
    <row r="85" spans="3:26" customFormat="1" x14ac:dyDescent="0.35">
      <c r="C85" s="41"/>
      <c r="E85" s="41"/>
      <c r="H85" s="41"/>
      <c r="Z85" s="24"/>
    </row>
    <row r="86" spans="3:26" customFormat="1" x14ac:dyDescent="0.35">
      <c r="C86" s="41"/>
      <c r="E86" s="41"/>
      <c r="H86" s="41"/>
      <c r="Z86" s="24"/>
    </row>
    <row r="87" spans="3:26" customFormat="1" x14ac:dyDescent="0.35">
      <c r="C87" s="41"/>
      <c r="E87" s="41"/>
      <c r="H87" s="41"/>
      <c r="Z87" s="24"/>
    </row>
    <row r="88" spans="3:26" customFormat="1" x14ac:dyDescent="0.35">
      <c r="C88" s="41"/>
      <c r="E88" s="41"/>
      <c r="H88" s="41"/>
      <c r="Z88" s="24"/>
    </row>
    <row r="89" spans="3:26" customFormat="1" x14ac:dyDescent="0.35">
      <c r="C89" s="41"/>
      <c r="E89" s="41"/>
      <c r="H89" s="41"/>
      <c r="Z89" s="24"/>
    </row>
    <row r="90" spans="3:26" customFormat="1" x14ac:dyDescent="0.35">
      <c r="C90" s="41"/>
      <c r="E90" s="41"/>
      <c r="H90" s="41"/>
      <c r="Z90" s="24"/>
    </row>
    <row r="91" spans="3:26" customFormat="1" x14ac:dyDescent="0.35">
      <c r="C91" s="41"/>
      <c r="E91" s="41"/>
      <c r="H91" s="41"/>
      <c r="Z91" s="24"/>
    </row>
    <row r="92" spans="3:26" customFormat="1" x14ac:dyDescent="0.35">
      <c r="C92" s="41"/>
      <c r="E92" s="41"/>
      <c r="H92" s="41"/>
      <c r="Z92" s="24"/>
    </row>
    <row r="93" spans="3:26" customFormat="1" x14ac:dyDescent="0.35">
      <c r="C93" s="41"/>
      <c r="E93" s="41"/>
      <c r="H93" s="41"/>
      <c r="Z93" s="24"/>
    </row>
    <row r="94" spans="3:26" customFormat="1" x14ac:dyDescent="0.35">
      <c r="C94" s="41"/>
      <c r="E94" s="41"/>
      <c r="H94" s="41"/>
      <c r="Z94" s="24"/>
    </row>
    <row r="95" spans="3:26" customFormat="1" x14ac:dyDescent="0.35">
      <c r="C95" s="41"/>
      <c r="E95" s="41"/>
      <c r="H95" s="41"/>
      <c r="Z95" s="24"/>
    </row>
    <row r="96" spans="3:26" customFormat="1" x14ac:dyDescent="0.35">
      <c r="C96" s="41"/>
      <c r="E96" s="41"/>
      <c r="H96" s="41"/>
      <c r="Z96" s="24"/>
    </row>
    <row r="97" spans="3:26" customFormat="1" x14ac:dyDescent="0.35">
      <c r="C97" s="41"/>
      <c r="E97" s="41"/>
      <c r="H97" s="41"/>
      <c r="Z97" s="24"/>
    </row>
    <row r="98" spans="3:26" customFormat="1" x14ac:dyDescent="0.35">
      <c r="C98" s="41"/>
      <c r="E98" s="41"/>
      <c r="H98" s="41"/>
      <c r="Z98" s="24"/>
    </row>
    <row r="99" spans="3:26" customFormat="1" x14ac:dyDescent="0.35">
      <c r="C99" s="41"/>
      <c r="E99" s="41"/>
      <c r="H99" s="41"/>
      <c r="Z99" s="24"/>
    </row>
    <row r="100" spans="3:26" customFormat="1" x14ac:dyDescent="0.35">
      <c r="C100" s="41"/>
      <c r="E100" s="41"/>
      <c r="H100" s="41"/>
      <c r="Z100" s="24"/>
    </row>
    <row r="101" spans="3:26" customFormat="1" x14ac:dyDescent="0.35">
      <c r="C101" s="41"/>
      <c r="E101" s="41"/>
      <c r="H101" s="41"/>
      <c r="Z101" s="24"/>
    </row>
    <row r="102" spans="3:26" customFormat="1" x14ac:dyDescent="0.35">
      <c r="C102" s="41"/>
      <c r="E102" s="41"/>
      <c r="H102" s="41"/>
      <c r="Z102" s="24"/>
    </row>
    <row r="103" spans="3:26" customFormat="1" x14ac:dyDescent="0.35">
      <c r="C103" s="41"/>
      <c r="E103" s="41"/>
      <c r="H103" s="41"/>
      <c r="Z103" s="24"/>
    </row>
    <row r="104" spans="3:26" customFormat="1" x14ac:dyDescent="0.35">
      <c r="C104" s="41"/>
      <c r="E104" s="41"/>
      <c r="H104" s="41"/>
      <c r="Z104" s="24"/>
    </row>
    <row r="105" spans="3:26" customFormat="1" x14ac:dyDescent="0.35">
      <c r="C105" s="41"/>
      <c r="E105" s="41"/>
      <c r="H105" s="41"/>
      <c r="Z105" s="24"/>
    </row>
    <row r="106" spans="3:26" customFormat="1" x14ac:dyDescent="0.35">
      <c r="C106" s="41"/>
      <c r="E106" s="41"/>
      <c r="H106" s="41"/>
      <c r="Z106" s="24"/>
    </row>
    <row r="107" spans="3:26" customFormat="1" x14ac:dyDescent="0.35">
      <c r="C107" s="41"/>
      <c r="E107" s="41"/>
      <c r="H107" s="41"/>
      <c r="Z107" s="24"/>
    </row>
    <row r="108" spans="3:26" customFormat="1" x14ac:dyDescent="0.35">
      <c r="C108" s="41"/>
      <c r="E108" s="41"/>
      <c r="H108" s="41"/>
      <c r="Z108" s="24"/>
    </row>
    <row r="109" spans="3:26" customFormat="1" x14ac:dyDescent="0.35">
      <c r="C109" s="41"/>
      <c r="E109" s="41"/>
      <c r="H109" s="41"/>
      <c r="Z109" s="24"/>
    </row>
    <row r="110" spans="3:26" customFormat="1" x14ac:dyDescent="0.35">
      <c r="C110" s="41"/>
      <c r="E110" s="41"/>
      <c r="H110" s="41"/>
      <c r="Z110" s="24"/>
    </row>
    <row r="111" spans="3:26" customFormat="1" x14ac:dyDescent="0.35">
      <c r="C111" s="41"/>
      <c r="E111" s="41"/>
      <c r="H111" s="41"/>
      <c r="Z111" s="24"/>
    </row>
    <row r="112" spans="3:26" customFormat="1" x14ac:dyDescent="0.35">
      <c r="C112" s="41"/>
      <c r="E112" s="41"/>
      <c r="H112" s="41"/>
      <c r="Z112" s="24"/>
    </row>
    <row r="113" spans="3:26" customFormat="1" x14ac:dyDescent="0.35">
      <c r="C113" s="41"/>
      <c r="E113" s="41"/>
      <c r="H113" s="41"/>
      <c r="Z113" s="24"/>
    </row>
    <row r="114" spans="3:26" customFormat="1" x14ac:dyDescent="0.35">
      <c r="C114" s="41"/>
      <c r="E114" s="41"/>
      <c r="H114" s="41"/>
      <c r="Z114" s="24"/>
    </row>
    <row r="115" spans="3:26" customFormat="1" x14ac:dyDescent="0.35">
      <c r="C115" s="41"/>
      <c r="E115" s="41"/>
      <c r="H115" s="41"/>
      <c r="Z115" s="24"/>
    </row>
    <row r="116" spans="3:26" customFormat="1" x14ac:dyDescent="0.35">
      <c r="C116" s="41"/>
      <c r="E116" s="41"/>
      <c r="H116" s="41"/>
      <c r="Z116" s="24"/>
    </row>
    <row r="117" spans="3:26" customFormat="1" x14ac:dyDescent="0.35">
      <c r="C117" s="41"/>
      <c r="E117" s="41"/>
      <c r="H117" s="41"/>
      <c r="Z117" s="24"/>
    </row>
    <row r="118" spans="3:26" customFormat="1" x14ac:dyDescent="0.35">
      <c r="C118" s="41"/>
      <c r="E118" s="41"/>
      <c r="H118" s="41"/>
      <c r="Z118" s="24"/>
    </row>
    <row r="119" spans="3:26" customFormat="1" x14ac:dyDescent="0.35">
      <c r="C119" s="41"/>
      <c r="E119" s="41"/>
      <c r="H119" s="41"/>
      <c r="Z119" s="24"/>
    </row>
    <row r="120" spans="3:26" customFormat="1" x14ac:dyDescent="0.35">
      <c r="C120" s="41"/>
      <c r="E120" s="41"/>
      <c r="H120" s="41"/>
      <c r="Z120" s="24"/>
    </row>
    <row r="121" spans="3:26" customFormat="1" x14ac:dyDescent="0.35">
      <c r="C121" s="41"/>
      <c r="E121" s="41"/>
      <c r="H121" s="41"/>
      <c r="Z121" s="24"/>
    </row>
    <row r="122" spans="3:26" customFormat="1" x14ac:dyDescent="0.35">
      <c r="C122" s="41"/>
      <c r="E122" s="41"/>
      <c r="H122" s="41"/>
      <c r="Z122" s="24"/>
    </row>
    <row r="123" spans="3:26" customFormat="1" x14ac:dyDescent="0.35">
      <c r="C123" s="41"/>
      <c r="E123" s="41"/>
      <c r="H123" s="41"/>
      <c r="Z123" s="24"/>
    </row>
    <row r="124" spans="3:26" customFormat="1" x14ac:dyDescent="0.35">
      <c r="C124" s="41"/>
      <c r="E124" s="41"/>
      <c r="H124" s="41"/>
      <c r="Z124" s="24"/>
    </row>
    <row r="125" spans="3:26" customFormat="1" x14ac:dyDescent="0.35">
      <c r="C125" s="41"/>
      <c r="E125" s="41"/>
      <c r="H125" s="41"/>
      <c r="Z125" s="24"/>
    </row>
    <row r="126" spans="3:26" customFormat="1" x14ac:dyDescent="0.35">
      <c r="C126" s="41"/>
      <c r="E126" s="41"/>
      <c r="H126" s="41"/>
      <c r="Z126" s="24"/>
    </row>
    <row r="127" spans="3:26" customFormat="1" x14ac:dyDescent="0.35">
      <c r="C127" s="41"/>
      <c r="E127" s="41"/>
      <c r="H127" s="41"/>
      <c r="Z127" s="24"/>
    </row>
    <row r="128" spans="3:26" customFormat="1" x14ac:dyDescent="0.35">
      <c r="C128" s="41"/>
      <c r="E128" s="41"/>
      <c r="H128" s="41"/>
      <c r="Z128" s="24"/>
    </row>
    <row r="129" spans="3:26" customFormat="1" x14ac:dyDescent="0.35">
      <c r="C129" s="41"/>
      <c r="E129" s="41"/>
      <c r="H129" s="41"/>
      <c r="Z129" s="24"/>
    </row>
    <row r="130" spans="3:26" customFormat="1" x14ac:dyDescent="0.35">
      <c r="C130" s="41"/>
      <c r="E130" s="41"/>
      <c r="H130" s="41"/>
      <c r="Z130" s="24"/>
    </row>
    <row r="131" spans="3:26" customFormat="1" x14ac:dyDescent="0.35">
      <c r="C131" s="41"/>
      <c r="E131" s="41"/>
      <c r="H131" s="41"/>
      <c r="Z131" s="24"/>
    </row>
    <row r="132" spans="3:26" customFormat="1" x14ac:dyDescent="0.35">
      <c r="C132" s="41"/>
      <c r="E132" s="41"/>
      <c r="H132" s="41"/>
      <c r="Z132" s="24"/>
    </row>
    <row r="133" spans="3:26" customFormat="1" x14ac:dyDescent="0.35">
      <c r="C133" s="41"/>
      <c r="E133" s="41"/>
      <c r="H133" s="41"/>
      <c r="Z133" s="24"/>
    </row>
    <row r="134" spans="3:26" customFormat="1" x14ac:dyDescent="0.35">
      <c r="C134" s="41"/>
      <c r="E134" s="41"/>
      <c r="H134" s="41"/>
      <c r="Z134" s="24"/>
    </row>
    <row r="135" spans="3:26" customFormat="1" x14ac:dyDescent="0.35">
      <c r="C135" s="41"/>
      <c r="E135" s="41"/>
      <c r="H135" s="41"/>
      <c r="Z135" s="24"/>
    </row>
    <row r="136" spans="3:26" customFormat="1" x14ac:dyDescent="0.35">
      <c r="C136" s="41"/>
      <c r="E136" s="41"/>
      <c r="H136" s="41"/>
      <c r="Z136" s="24"/>
    </row>
    <row r="137" spans="3:26" customFormat="1" x14ac:dyDescent="0.35">
      <c r="C137" s="41"/>
      <c r="E137" s="41"/>
      <c r="H137" s="41"/>
      <c r="Z137" s="24"/>
    </row>
    <row r="138" spans="3:26" customFormat="1" x14ac:dyDescent="0.35">
      <c r="C138" s="41"/>
      <c r="E138" s="41"/>
      <c r="H138" s="41"/>
      <c r="Z138" s="24"/>
    </row>
    <row r="139" spans="3:26" customFormat="1" x14ac:dyDescent="0.35">
      <c r="C139" s="41"/>
      <c r="E139" s="41"/>
      <c r="H139" s="41"/>
      <c r="Z139" s="24"/>
    </row>
    <row r="140" spans="3:26" customFormat="1" x14ac:dyDescent="0.35">
      <c r="C140" s="41"/>
      <c r="E140" s="41"/>
      <c r="H140" s="41"/>
      <c r="Z140" s="24"/>
    </row>
    <row r="141" spans="3:26" customFormat="1" x14ac:dyDescent="0.35">
      <c r="C141" s="41"/>
      <c r="E141" s="41"/>
      <c r="H141" s="41"/>
      <c r="Z141" s="24"/>
    </row>
    <row r="142" spans="3:26" customFormat="1" x14ac:dyDescent="0.35">
      <c r="C142" s="41"/>
      <c r="E142" s="41"/>
      <c r="H142" s="41"/>
      <c r="Z142" s="24"/>
    </row>
    <row r="143" spans="3:26" customFormat="1" x14ac:dyDescent="0.35">
      <c r="C143" s="41"/>
      <c r="E143" s="41"/>
      <c r="H143" s="41"/>
      <c r="Z143" s="24"/>
    </row>
    <row r="144" spans="3:26" customFormat="1" x14ac:dyDescent="0.35">
      <c r="C144" s="41"/>
      <c r="E144" s="41"/>
      <c r="H144" s="41"/>
      <c r="Z144" s="24"/>
    </row>
  </sheetData>
  <phoneticPr fontId="5" type="noConversion"/>
  <pageMargins left="0.7" right="0.7" top="0.75" bottom="0.75" header="0.3" footer="0.3"/>
  <pageSetup scale="15" orientation="landscape" horizontalDpi="90" verticalDpi="90" r:id="rId1"/>
  <customProperties>
    <customPr name="_pios_id" r:id="rId2"/>
  </customProperties>
  <drawing r:id="rId3"/>
  <tableParts count="1">
    <tablePart r:id="rId4"/>
  </tableParts>
  <extLst>
    <ext xmlns:x14="http://schemas.microsoft.com/office/spreadsheetml/2009/9/main" uri="{CCE6A557-97BC-4b89-ADB6-D9C93CAAB3DF}">
      <x14:dataValidations xmlns:xm="http://schemas.microsoft.com/office/excel/2006/main" count="3">
        <x14:dataValidation type="list" allowBlank="1" showInputMessage="1" showErrorMessage="1" xr:uid="{18BD1329-617C-4C2D-B0F7-E7230B781EB9}">
          <x14:formula1>
            <xm:f>'Initiative mapping-DO NOT EDIT'!$G$3:$G$12</xm:f>
          </x14:formula1>
          <xm:sqref>C2:C29</xm:sqref>
        </x14:dataValidation>
        <x14:dataValidation type="list" allowBlank="1" showInputMessage="1" showErrorMessage="1" xr:uid="{722E26F3-54CC-44FB-91DB-75E238D58D9D}">
          <x14:formula1>
            <xm:f>'Initiative mapping-DO NOT EDIT'!$J$3:$J$10</xm:f>
          </x14:formula1>
          <xm:sqref>A2:A29</xm:sqref>
        </x14:dataValidation>
        <x14:dataValidation type="list" allowBlank="1" showInputMessage="1" showErrorMessage="1" xr:uid="{CCEE9C1A-50CA-4B9D-AC85-CE0C7A846FB9}">
          <x14:formula1>
            <xm:f>'Initiative mapping-DO NOT EDIT'!$D$3:$D$89</xm:f>
          </x14:formula1>
          <xm:sqref>E2:E29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3BBA3-C263-4861-B8AB-FBB29047BC54}">
  <dimension ref="B2:J89"/>
  <sheetViews>
    <sheetView workbookViewId="0"/>
  </sheetViews>
  <sheetFormatPr defaultRowHeight="14.5" x14ac:dyDescent="0.35"/>
  <sheetData>
    <row r="2" spans="2:10" x14ac:dyDescent="0.35">
      <c r="B2" t="s">
        <v>231</v>
      </c>
      <c r="C2" t="s">
        <v>232</v>
      </c>
      <c r="D2" t="s">
        <v>233</v>
      </c>
      <c r="G2" t="s">
        <v>234</v>
      </c>
      <c r="H2" t="s">
        <v>235</v>
      </c>
      <c r="J2" t="s">
        <v>7</v>
      </c>
    </row>
    <row r="3" spans="2:10" x14ac:dyDescent="0.35">
      <c r="B3" t="s">
        <v>123</v>
      </c>
      <c r="C3">
        <v>1</v>
      </c>
      <c r="D3" t="s">
        <v>124</v>
      </c>
      <c r="G3" t="s">
        <v>123</v>
      </c>
      <c r="H3" t="s">
        <v>236</v>
      </c>
      <c r="J3" t="s">
        <v>237</v>
      </c>
    </row>
    <row r="4" spans="2:10" x14ac:dyDescent="0.35">
      <c r="B4" t="s">
        <v>123</v>
      </c>
      <c r="C4">
        <v>2</v>
      </c>
      <c r="D4" t="s">
        <v>238</v>
      </c>
      <c r="G4" t="s">
        <v>131</v>
      </c>
      <c r="H4" t="s">
        <v>239</v>
      </c>
      <c r="J4" t="s">
        <v>240</v>
      </c>
    </row>
    <row r="5" spans="2:10" x14ac:dyDescent="0.35">
      <c r="B5" t="s">
        <v>123</v>
      </c>
      <c r="C5">
        <v>3</v>
      </c>
      <c r="D5" t="s">
        <v>241</v>
      </c>
      <c r="G5" t="s">
        <v>148</v>
      </c>
      <c r="H5" t="s">
        <v>242</v>
      </c>
      <c r="J5" t="s">
        <v>243</v>
      </c>
    </row>
    <row r="6" spans="2:10" x14ac:dyDescent="0.35">
      <c r="B6" t="s">
        <v>123</v>
      </c>
      <c r="C6">
        <v>4</v>
      </c>
      <c r="D6" t="s">
        <v>244</v>
      </c>
      <c r="G6" t="s">
        <v>174</v>
      </c>
      <c r="H6" t="s">
        <v>245</v>
      </c>
      <c r="J6" t="s">
        <v>246</v>
      </c>
    </row>
    <row r="7" spans="2:10" x14ac:dyDescent="0.35">
      <c r="B7" t="s">
        <v>123</v>
      </c>
      <c r="C7">
        <v>5</v>
      </c>
      <c r="D7" t="s">
        <v>247</v>
      </c>
      <c r="G7" t="s">
        <v>201</v>
      </c>
      <c r="H7" t="s">
        <v>248</v>
      </c>
      <c r="J7" t="s">
        <v>249</v>
      </c>
    </row>
    <row r="8" spans="2:10" x14ac:dyDescent="0.35">
      <c r="B8" t="s">
        <v>131</v>
      </c>
      <c r="C8">
        <v>1</v>
      </c>
      <c r="D8" t="s">
        <v>132</v>
      </c>
      <c r="G8" t="s">
        <v>250</v>
      </c>
      <c r="H8" t="s">
        <v>251</v>
      </c>
      <c r="J8" t="s">
        <v>8</v>
      </c>
    </row>
    <row r="9" spans="2:10" x14ac:dyDescent="0.35">
      <c r="B9" t="s">
        <v>131</v>
      </c>
      <c r="C9">
        <v>2</v>
      </c>
      <c r="D9" t="s">
        <v>136</v>
      </c>
      <c r="G9" t="s">
        <v>223</v>
      </c>
      <c r="H9" t="s">
        <v>252</v>
      </c>
      <c r="J9" t="s">
        <v>253</v>
      </c>
    </row>
    <row r="10" spans="2:10" x14ac:dyDescent="0.35">
      <c r="B10" t="s">
        <v>131</v>
      </c>
      <c r="C10">
        <v>3</v>
      </c>
      <c r="D10" t="s">
        <v>254</v>
      </c>
      <c r="G10" t="s">
        <v>255</v>
      </c>
      <c r="H10" t="s">
        <v>256</v>
      </c>
      <c r="J10" t="s">
        <v>257</v>
      </c>
    </row>
    <row r="11" spans="2:10" x14ac:dyDescent="0.35">
      <c r="B11" t="s">
        <v>131</v>
      </c>
      <c r="C11">
        <v>4</v>
      </c>
      <c r="D11" t="s">
        <v>258</v>
      </c>
      <c r="G11" t="s">
        <v>259</v>
      </c>
      <c r="H11" t="s">
        <v>260</v>
      </c>
    </row>
    <row r="12" spans="2:10" x14ac:dyDescent="0.35">
      <c r="B12" t="s">
        <v>131</v>
      </c>
      <c r="C12">
        <v>5</v>
      </c>
      <c r="D12" t="s">
        <v>142</v>
      </c>
      <c r="G12" t="s">
        <v>226</v>
      </c>
      <c r="H12" t="s">
        <v>261</v>
      </c>
    </row>
    <row r="13" spans="2:10" x14ac:dyDescent="0.35">
      <c r="B13" t="s">
        <v>131</v>
      </c>
      <c r="C13">
        <v>6</v>
      </c>
      <c r="D13" t="s">
        <v>262</v>
      </c>
    </row>
    <row r="14" spans="2:10" x14ac:dyDescent="0.35">
      <c r="B14" t="s">
        <v>148</v>
      </c>
      <c r="C14">
        <v>1</v>
      </c>
      <c r="D14" t="s">
        <v>263</v>
      </c>
    </row>
    <row r="15" spans="2:10" x14ac:dyDescent="0.35">
      <c r="B15" t="s">
        <v>148</v>
      </c>
      <c r="C15">
        <v>2</v>
      </c>
      <c r="D15" t="s">
        <v>149</v>
      </c>
    </row>
    <row r="16" spans="2:10" x14ac:dyDescent="0.35">
      <c r="B16" t="s">
        <v>148</v>
      </c>
      <c r="C16">
        <v>3</v>
      </c>
      <c r="D16" t="s">
        <v>152</v>
      </c>
    </row>
    <row r="17" spans="2:4" x14ac:dyDescent="0.35">
      <c r="B17" t="s">
        <v>148</v>
      </c>
      <c r="C17">
        <v>4</v>
      </c>
      <c r="D17" t="s">
        <v>264</v>
      </c>
    </row>
    <row r="18" spans="2:4" x14ac:dyDescent="0.35">
      <c r="B18" t="s">
        <v>148</v>
      </c>
      <c r="C18">
        <v>5</v>
      </c>
      <c r="D18" t="s">
        <v>156</v>
      </c>
    </row>
    <row r="19" spans="2:4" x14ac:dyDescent="0.35">
      <c r="B19" t="s">
        <v>148</v>
      </c>
      <c r="C19">
        <v>6</v>
      </c>
      <c r="D19" t="s">
        <v>159</v>
      </c>
    </row>
    <row r="20" spans="2:4" x14ac:dyDescent="0.35">
      <c r="B20" t="s">
        <v>148</v>
      </c>
      <c r="C20">
        <v>7</v>
      </c>
      <c r="D20" t="s">
        <v>265</v>
      </c>
    </row>
    <row r="21" spans="2:4" x14ac:dyDescent="0.35">
      <c r="B21" t="s">
        <v>148</v>
      </c>
      <c r="C21">
        <v>8</v>
      </c>
      <c r="D21" t="s">
        <v>266</v>
      </c>
    </row>
    <row r="22" spans="2:4" x14ac:dyDescent="0.35">
      <c r="B22" t="s">
        <v>148</v>
      </c>
      <c r="C22">
        <v>9</v>
      </c>
      <c r="D22" t="s">
        <v>164</v>
      </c>
    </row>
    <row r="23" spans="2:4" x14ac:dyDescent="0.35">
      <c r="B23" t="s">
        <v>148</v>
      </c>
      <c r="C23">
        <v>10</v>
      </c>
      <c r="D23" t="s">
        <v>267</v>
      </c>
    </row>
    <row r="24" spans="2:4" x14ac:dyDescent="0.35">
      <c r="B24" t="s">
        <v>148</v>
      </c>
      <c r="C24">
        <v>11</v>
      </c>
      <c r="D24" t="s">
        <v>268</v>
      </c>
    </row>
    <row r="25" spans="2:4" x14ac:dyDescent="0.35">
      <c r="B25" t="s">
        <v>148</v>
      </c>
      <c r="C25">
        <v>12</v>
      </c>
      <c r="D25" t="s">
        <v>167</v>
      </c>
    </row>
    <row r="26" spans="2:4" x14ac:dyDescent="0.35">
      <c r="B26" t="s">
        <v>148</v>
      </c>
      <c r="C26">
        <v>13</v>
      </c>
      <c r="D26" t="s">
        <v>170</v>
      </c>
    </row>
    <row r="27" spans="2:4" x14ac:dyDescent="0.35">
      <c r="B27" t="s">
        <v>148</v>
      </c>
      <c r="C27">
        <v>14</v>
      </c>
      <c r="D27" t="s">
        <v>269</v>
      </c>
    </row>
    <row r="28" spans="2:4" x14ac:dyDescent="0.35">
      <c r="B28" t="s">
        <v>148</v>
      </c>
      <c r="C28">
        <v>15</v>
      </c>
      <c r="D28" t="s">
        <v>270</v>
      </c>
    </row>
    <row r="29" spans="2:4" x14ac:dyDescent="0.35">
      <c r="B29" t="s">
        <v>148</v>
      </c>
      <c r="C29">
        <v>16</v>
      </c>
      <c r="D29" t="s">
        <v>271</v>
      </c>
    </row>
    <row r="30" spans="2:4" x14ac:dyDescent="0.35">
      <c r="B30" t="s">
        <v>148</v>
      </c>
      <c r="C30">
        <v>17</v>
      </c>
      <c r="D30" t="s">
        <v>272</v>
      </c>
    </row>
    <row r="31" spans="2:4" x14ac:dyDescent="0.35">
      <c r="B31" t="s">
        <v>174</v>
      </c>
      <c r="C31">
        <v>1</v>
      </c>
      <c r="D31" t="s">
        <v>175</v>
      </c>
    </row>
    <row r="32" spans="2:4" x14ac:dyDescent="0.35">
      <c r="B32" t="s">
        <v>174</v>
      </c>
      <c r="C32">
        <v>2</v>
      </c>
      <c r="D32" t="s">
        <v>179</v>
      </c>
    </row>
    <row r="33" spans="2:4" x14ac:dyDescent="0.35">
      <c r="B33" t="s">
        <v>174</v>
      </c>
      <c r="C33">
        <v>3</v>
      </c>
      <c r="D33" t="s">
        <v>273</v>
      </c>
    </row>
    <row r="34" spans="2:4" x14ac:dyDescent="0.35">
      <c r="B34" t="s">
        <v>174</v>
      </c>
      <c r="C34">
        <v>4</v>
      </c>
      <c r="D34" t="s">
        <v>274</v>
      </c>
    </row>
    <row r="35" spans="2:4" x14ac:dyDescent="0.35">
      <c r="B35" t="s">
        <v>174</v>
      </c>
      <c r="C35">
        <v>5</v>
      </c>
      <c r="D35" t="s">
        <v>182</v>
      </c>
    </row>
    <row r="36" spans="2:4" x14ac:dyDescent="0.35">
      <c r="B36" t="s">
        <v>174</v>
      </c>
      <c r="C36">
        <v>6</v>
      </c>
      <c r="D36" t="s">
        <v>185</v>
      </c>
    </row>
    <row r="37" spans="2:4" x14ac:dyDescent="0.35">
      <c r="B37" t="s">
        <v>174</v>
      </c>
      <c r="C37">
        <v>7</v>
      </c>
      <c r="D37" t="s">
        <v>275</v>
      </c>
    </row>
    <row r="38" spans="2:4" x14ac:dyDescent="0.35">
      <c r="B38" t="s">
        <v>174</v>
      </c>
      <c r="C38">
        <v>8</v>
      </c>
      <c r="D38" t="s">
        <v>276</v>
      </c>
    </row>
    <row r="39" spans="2:4" x14ac:dyDescent="0.35">
      <c r="B39" t="s">
        <v>174</v>
      </c>
      <c r="C39">
        <v>9</v>
      </c>
      <c r="D39" t="s">
        <v>277</v>
      </c>
    </row>
    <row r="40" spans="2:4" x14ac:dyDescent="0.35">
      <c r="B40" t="s">
        <v>174</v>
      </c>
      <c r="C40">
        <v>10</v>
      </c>
      <c r="D40" t="s">
        <v>278</v>
      </c>
    </row>
    <row r="41" spans="2:4" x14ac:dyDescent="0.35">
      <c r="B41" t="s">
        <v>174</v>
      </c>
      <c r="C41">
        <v>11</v>
      </c>
      <c r="D41" t="s">
        <v>188</v>
      </c>
    </row>
    <row r="42" spans="2:4" x14ac:dyDescent="0.35">
      <c r="B42" t="s">
        <v>174</v>
      </c>
      <c r="C42">
        <v>12</v>
      </c>
      <c r="D42" t="s">
        <v>191</v>
      </c>
    </row>
    <row r="43" spans="2:4" x14ac:dyDescent="0.35">
      <c r="B43" t="s">
        <v>174</v>
      </c>
      <c r="C43">
        <v>13</v>
      </c>
      <c r="D43" t="s">
        <v>279</v>
      </c>
    </row>
    <row r="44" spans="2:4" x14ac:dyDescent="0.35">
      <c r="B44" t="s">
        <v>174</v>
      </c>
      <c r="C44">
        <v>14</v>
      </c>
      <c r="D44" t="s">
        <v>194</v>
      </c>
    </row>
    <row r="45" spans="2:4" x14ac:dyDescent="0.35">
      <c r="B45" t="s">
        <v>174</v>
      </c>
      <c r="C45">
        <v>15</v>
      </c>
      <c r="D45" t="s">
        <v>197</v>
      </c>
    </row>
    <row r="46" spans="2:4" x14ac:dyDescent="0.35">
      <c r="B46" t="s">
        <v>201</v>
      </c>
      <c r="C46">
        <v>1</v>
      </c>
      <c r="D46" t="s">
        <v>280</v>
      </c>
    </row>
    <row r="47" spans="2:4" x14ac:dyDescent="0.35">
      <c r="B47" t="s">
        <v>201</v>
      </c>
      <c r="C47">
        <v>2</v>
      </c>
      <c r="D47" t="s">
        <v>202</v>
      </c>
    </row>
    <row r="48" spans="2:4" x14ac:dyDescent="0.35">
      <c r="B48" t="s">
        <v>201</v>
      </c>
      <c r="C48">
        <v>3</v>
      </c>
      <c r="D48" t="s">
        <v>205</v>
      </c>
    </row>
    <row r="49" spans="2:4" x14ac:dyDescent="0.35">
      <c r="B49" t="s">
        <v>201</v>
      </c>
      <c r="C49">
        <v>4</v>
      </c>
      <c r="D49" t="s">
        <v>281</v>
      </c>
    </row>
    <row r="50" spans="2:4" x14ac:dyDescent="0.35">
      <c r="B50" t="s">
        <v>201</v>
      </c>
      <c r="C50">
        <v>5</v>
      </c>
      <c r="D50" t="s">
        <v>208</v>
      </c>
    </row>
    <row r="51" spans="2:4" x14ac:dyDescent="0.35">
      <c r="B51" t="s">
        <v>201</v>
      </c>
      <c r="C51">
        <v>6</v>
      </c>
      <c r="D51" t="s">
        <v>273</v>
      </c>
    </row>
    <row r="52" spans="2:4" x14ac:dyDescent="0.35">
      <c r="B52" t="s">
        <v>201</v>
      </c>
      <c r="C52">
        <v>7</v>
      </c>
      <c r="D52" t="s">
        <v>282</v>
      </c>
    </row>
    <row r="53" spans="2:4" x14ac:dyDescent="0.35">
      <c r="B53" t="s">
        <v>201</v>
      </c>
      <c r="C53">
        <v>8</v>
      </c>
      <c r="D53" t="s">
        <v>283</v>
      </c>
    </row>
    <row r="54" spans="2:4" x14ac:dyDescent="0.35">
      <c r="B54" t="s">
        <v>201</v>
      </c>
      <c r="C54">
        <v>9</v>
      </c>
      <c r="D54" t="s">
        <v>284</v>
      </c>
    </row>
    <row r="55" spans="2:4" x14ac:dyDescent="0.35">
      <c r="B55" t="s">
        <v>201</v>
      </c>
      <c r="C55">
        <v>10</v>
      </c>
      <c r="D55" t="s">
        <v>285</v>
      </c>
    </row>
    <row r="56" spans="2:4" x14ac:dyDescent="0.35">
      <c r="B56" t="s">
        <v>201</v>
      </c>
      <c r="C56">
        <v>11</v>
      </c>
      <c r="D56" t="s">
        <v>211</v>
      </c>
    </row>
    <row r="57" spans="2:4" x14ac:dyDescent="0.35">
      <c r="B57" t="s">
        <v>201</v>
      </c>
      <c r="C57">
        <v>12</v>
      </c>
      <c r="D57" t="s">
        <v>214</v>
      </c>
    </row>
    <row r="58" spans="2:4" x14ac:dyDescent="0.35">
      <c r="B58" t="s">
        <v>201</v>
      </c>
      <c r="C58">
        <v>13</v>
      </c>
      <c r="D58" t="s">
        <v>217</v>
      </c>
    </row>
    <row r="59" spans="2:4" x14ac:dyDescent="0.35">
      <c r="B59" t="s">
        <v>201</v>
      </c>
      <c r="C59">
        <v>14</v>
      </c>
      <c r="D59" t="s">
        <v>286</v>
      </c>
    </row>
    <row r="60" spans="2:4" x14ac:dyDescent="0.35">
      <c r="B60" t="s">
        <v>201</v>
      </c>
      <c r="C60">
        <v>15</v>
      </c>
      <c r="D60" t="s">
        <v>287</v>
      </c>
    </row>
    <row r="61" spans="2:4" x14ac:dyDescent="0.35">
      <c r="B61" t="s">
        <v>201</v>
      </c>
      <c r="C61">
        <v>16</v>
      </c>
      <c r="D61" t="s">
        <v>288</v>
      </c>
    </row>
    <row r="62" spans="2:4" x14ac:dyDescent="0.35">
      <c r="B62" t="s">
        <v>201</v>
      </c>
      <c r="C62">
        <v>17</v>
      </c>
      <c r="D62" t="s">
        <v>289</v>
      </c>
    </row>
    <row r="63" spans="2:4" x14ac:dyDescent="0.35">
      <c r="B63" t="s">
        <v>201</v>
      </c>
      <c r="C63">
        <v>18</v>
      </c>
      <c r="D63" t="s">
        <v>290</v>
      </c>
    </row>
    <row r="64" spans="2:4" x14ac:dyDescent="0.35">
      <c r="B64" t="s">
        <v>201</v>
      </c>
      <c r="C64">
        <v>19</v>
      </c>
      <c r="D64" t="s">
        <v>291</v>
      </c>
    </row>
    <row r="65" spans="2:4" x14ac:dyDescent="0.35">
      <c r="B65" t="s">
        <v>201</v>
      </c>
      <c r="C65">
        <v>20</v>
      </c>
      <c r="D65" t="s">
        <v>220</v>
      </c>
    </row>
    <row r="66" spans="2:4" x14ac:dyDescent="0.35">
      <c r="B66" t="s">
        <v>250</v>
      </c>
      <c r="C66">
        <v>1</v>
      </c>
      <c r="D66" t="s">
        <v>292</v>
      </c>
    </row>
    <row r="67" spans="2:4" x14ac:dyDescent="0.35">
      <c r="B67" t="s">
        <v>250</v>
      </c>
      <c r="C67">
        <v>2</v>
      </c>
      <c r="D67" t="s">
        <v>293</v>
      </c>
    </row>
    <row r="68" spans="2:4" x14ac:dyDescent="0.35">
      <c r="B68" t="s">
        <v>250</v>
      </c>
      <c r="C68">
        <v>3</v>
      </c>
      <c r="D68" t="s">
        <v>294</v>
      </c>
    </row>
    <row r="69" spans="2:4" x14ac:dyDescent="0.35">
      <c r="B69" t="s">
        <v>250</v>
      </c>
      <c r="C69">
        <v>4</v>
      </c>
      <c r="D69" t="s">
        <v>295</v>
      </c>
    </row>
    <row r="70" spans="2:4" x14ac:dyDescent="0.35">
      <c r="B70" t="s">
        <v>250</v>
      </c>
      <c r="C70">
        <v>5</v>
      </c>
      <c r="D70" t="s">
        <v>296</v>
      </c>
    </row>
    <row r="71" spans="2:4" x14ac:dyDescent="0.35">
      <c r="B71" t="s">
        <v>250</v>
      </c>
      <c r="C71">
        <v>6</v>
      </c>
      <c r="D71" t="s">
        <v>297</v>
      </c>
    </row>
    <row r="72" spans="2:4" x14ac:dyDescent="0.35">
      <c r="B72" t="s">
        <v>223</v>
      </c>
      <c r="C72">
        <v>1</v>
      </c>
      <c r="D72" t="s">
        <v>224</v>
      </c>
    </row>
    <row r="73" spans="2:4" x14ac:dyDescent="0.35">
      <c r="B73" t="s">
        <v>223</v>
      </c>
      <c r="C73">
        <v>2</v>
      </c>
      <c r="D73" t="s">
        <v>298</v>
      </c>
    </row>
    <row r="74" spans="2:4" x14ac:dyDescent="0.35">
      <c r="B74" t="s">
        <v>223</v>
      </c>
      <c r="C74">
        <v>3</v>
      </c>
      <c r="D74" t="s">
        <v>299</v>
      </c>
    </row>
    <row r="75" spans="2:4" x14ac:dyDescent="0.35">
      <c r="B75" t="s">
        <v>223</v>
      </c>
      <c r="C75">
        <v>4</v>
      </c>
      <c r="D75" t="s">
        <v>300</v>
      </c>
    </row>
    <row r="76" spans="2:4" x14ac:dyDescent="0.35">
      <c r="B76" t="s">
        <v>255</v>
      </c>
      <c r="C76">
        <v>1</v>
      </c>
      <c r="D76" t="s">
        <v>301</v>
      </c>
    </row>
    <row r="77" spans="2:4" x14ac:dyDescent="0.35">
      <c r="B77" t="s">
        <v>255</v>
      </c>
      <c r="C77">
        <v>2</v>
      </c>
      <c r="D77" t="s">
        <v>302</v>
      </c>
    </row>
    <row r="78" spans="2:4" x14ac:dyDescent="0.35">
      <c r="B78" t="s">
        <v>255</v>
      </c>
      <c r="C78">
        <v>3</v>
      </c>
      <c r="D78" t="s">
        <v>303</v>
      </c>
    </row>
    <row r="79" spans="2:4" x14ac:dyDescent="0.35">
      <c r="B79" t="s">
        <v>259</v>
      </c>
      <c r="C79">
        <v>1</v>
      </c>
      <c r="D79" t="s">
        <v>304</v>
      </c>
    </row>
    <row r="80" spans="2:4" x14ac:dyDescent="0.35">
      <c r="B80" t="s">
        <v>259</v>
      </c>
      <c r="C80">
        <v>2</v>
      </c>
      <c r="D80" t="s">
        <v>305</v>
      </c>
    </row>
    <row r="81" spans="2:4" x14ac:dyDescent="0.35">
      <c r="B81" t="s">
        <v>259</v>
      </c>
      <c r="C81">
        <v>3</v>
      </c>
      <c r="D81" t="s">
        <v>306</v>
      </c>
    </row>
    <row r="82" spans="2:4" x14ac:dyDescent="0.35">
      <c r="B82" t="s">
        <v>259</v>
      </c>
      <c r="C82">
        <v>4</v>
      </c>
      <c r="D82" t="s">
        <v>307</v>
      </c>
    </row>
    <row r="83" spans="2:4" x14ac:dyDescent="0.35">
      <c r="B83" t="s">
        <v>259</v>
      </c>
      <c r="C83">
        <v>5</v>
      </c>
      <c r="D83" t="s">
        <v>308</v>
      </c>
    </row>
    <row r="84" spans="2:4" x14ac:dyDescent="0.35">
      <c r="B84" t="s">
        <v>259</v>
      </c>
      <c r="C84">
        <v>6</v>
      </c>
      <c r="D84" t="s">
        <v>309</v>
      </c>
    </row>
    <row r="85" spans="2:4" x14ac:dyDescent="0.35">
      <c r="B85" t="s">
        <v>226</v>
      </c>
      <c r="C85">
        <v>1</v>
      </c>
      <c r="D85" t="s">
        <v>227</v>
      </c>
    </row>
    <row r="86" spans="2:4" x14ac:dyDescent="0.35">
      <c r="B86" t="s">
        <v>226</v>
      </c>
      <c r="C86">
        <v>2</v>
      </c>
      <c r="D86" t="s">
        <v>310</v>
      </c>
    </row>
    <row r="87" spans="2:4" x14ac:dyDescent="0.35">
      <c r="B87" t="s">
        <v>226</v>
      </c>
      <c r="C87">
        <v>3</v>
      </c>
      <c r="D87" t="s">
        <v>311</v>
      </c>
    </row>
    <row r="88" spans="2:4" x14ac:dyDescent="0.35">
      <c r="B88" t="s">
        <v>226</v>
      </c>
      <c r="C88">
        <v>4</v>
      </c>
      <c r="D88" t="s">
        <v>312</v>
      </c>
    </row>
    <row r="89" spans="2:4" x14ac:dyDescent="0.35">
      <c r="C89" t="s">
        <v>313</v>
      </c>
      <c r="D89" t="s">
        <v>314</v>
      </c>
    </row>
  </sheetData>
  <pageMargins left="0.7" right="0.7" top="0.75" bottom="0.75" header="0.3" footer="0.3"/>
  <pageSetup orientation="portrait" r:id="rId1"/>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02660F878EBB14C9C0EACA228947D1F" ma:contentTypeVersion="10" ma:contentTypeDescription="Create a new document." ma:contentTypeScope="" ma:versionID="9ecfb94b57581109fcf6557b3cc69f15">
  <xsd:schema xmlns:xsd="http://www.w3.org/2001/XMLSchema" xmlns:xs="http://www.w3.org/2001/XMLSchema" xmlns:p="http://schemas.microsoft.com/office/2006/metadata/properties" xmlns:ns2="8d2ccb4a-2d3f-46ea-a8a7-18f2e8db3b7b" xmlns:ns3="dd95e425-d589-47f0-8d5d-becc6564e3ac" targetNamespace="http://schemas.microsoft.com/office/2006/metadata/properties" ma:root="true" ma:fieldsID="47433b6d9678e09f4980002d1c46b74a" ns2:_="" ns3:_="">
    <xsd:import namespace="8d2ccb4a-2d3f-46ea-a8a7-18f2e8db3b7b"/>
    <xsd:import namespace="dd95e425-d589-47f0-8d5d-becc6564e3a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2ccb4a-2d3f-46ea-a8a7-18f2e8db3b7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d95e425-d589-47f0-8d5d-becc6564e3a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DE45ACD-7B6F-4D02-8938-92ACB291E23C}">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ECA8DF58-3153-4CFC-88E7-23E35EC4D1DC}">
  <ds:schemaRefs>
    <ds:schemaRef ds:uri="http://schemas.microsoft.com/sharepoint/v3/contenttype/forms"/>
  </ds:schemaRefs>
</ds:datastoreItem>
</file>

<file path=customXml/itemProps3.xml><?xml version="1.0" encoding="utf-8"?>
<ds:datastoreItem xmlns:ds="http://schemas.openxmlformats.org/officeDocument/2006/customXml" ds:itemID="{E7C3E290-1B6F-4AAC-9BC6-AC98FF0D21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2ccb4a-2d3f-46ea-a8a7-18f2e8db3b7b"/>
    <ds:schemaRef ds:uri="dd95e425-d589-47f0-8d5d-becc6564e3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READ ME FIRST</vt:lpstr>
      <vt:lpstr>Initiatives</vt:lpstr>
      <vt:lpstr>Initiative mapping-DO NOT EDIT</vt:lpstr>
      <vt:lpstr>Initiatives!Print_Area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2020-11-16T23:44:17Z</dcterms:created>
  <dcterms:modified xsi:type="dcterms:W3CDTF">2021-10-21T00:24:06Z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0x010100602660F878EBB14C9C0EACA228947D1F</vt:lpwstr>
  </property>
</Properties>
</file>