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.sharepoint.com/sites/UG-10KPMO/Shared Documents/General/Regulatory Proceedings/10k Plan/Data Requests/Energy Safety Phase 1 Filing Discovery/OEIS/001/"/>
    </mc:Choice>
  </mc:AlternateContent>
  <xr:revisionPtr revIDLastSave="87" documentId="11_CF35B0E331D206257BB22E50A405C9D082B6115B" xr6:coauthVersionLast="47" xr6:coauthVersionMax="47" xr10:uidLastSave="{202216A5-D66A-4B5A-92AB-5C6F27CD5E1C}"/>
  <bookViews>
    <workbookView xWindow="19090" yWindow="-110" windowWidth="19420" windowHeight="10300" xr2:uid="{00000000-000D-0000-FFFF-FFFF00000000}"/>
  </bookViews>
  <sheets>
    <sheet name="Q002.d.b" sheetId="3" r:id="rId1"/>
    <sheet name="Q002.f" sheetId="4" r:id="rId2"/>
    <sheet name="Q002.g.b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6" i="4" l="1"/>
  <c r="C39" i="4" s="1"/>
  <c r="C16" i="4"/>
  <c r="C19" i="4" s="1"/>
  <c r="C32" i="4"/>
  <c r="C12" i="4"/>
  <c r="C42" i="4" l="1"/>
  <c r="C22" i="4"/>
</calcChain>
</file>

<file path=xl/sharedStrings.xml><?xml version="1.0" encoding="utf-8"?>
<sst xmlns="http://schemas.openxmlformats.org/spreadsheetml/2006/main" count="1391" uniqueCount="199">
  <si>
    <t>project_id</t>
  </si>
  <si>
    <t>circuit_segment_id</t>
  </si>
  <si>
    <t>comparison_id</t>
  </si>
  <si>
    <t>screen2_benefit_cost_ratio</t>
  </si>
  <si>
    <t>screen4_benefit_cost_ratio</t>
  </si>
  <si>
    <t>Proj00002</t>
  </si>
  <si>
    <t>MIWUK 1701CB</t>
  </si>
  <si>
    <t>Screen 3 Alt 0</t>
  </si>
  <si>
    <t>Proj00010</t>
  </si>
  <si>
    <t>LAURELES 111268454</t>
  </si>
  <si>
    <t>Proj00011</t>
  </si>
  <si>
    <t>EL DORADO PH 2101668674</t>
  </si>
  <si>
    <t>Proj00015</t>
  </si>
  <si>
    <t>ELECTRA 1101CB</t>
  </si>
  <si>
    <t>Proj00012</t>
  </si>
  <si>
    <t>JESSUP 110168362</t>
  </si>
  <si>
    <t>Proj00028</t>
  </si>
  <si>
    <t>VOLTA 1102CB</t>
  </si>
  <si>
    <t>Proj00017</t>
  </si>
  <si>
    <t>SAN RAFAEL 1108322</t>
  </si>
  <si>
    <t>Proj00024</t>
  </si>
  <si>
    <t>MENLO 1102628458</t>
  </si>
  <si>
    <t>Proj00005</t>
  </si>
  <si>
    <t>FORESTHILL 11011820</t>
  </si>
  <si>
    <t>Proj00016</t>
  </si>
  <si>
    <t>MARIPOSA 210110070</t>
  </si>
  <si>
    <t>Proj00021</t>
  </si>
  <si>
    <t>STILLWATER 11021466</t>
  </si>
  <si>
    <t>Proj00014</t>
  </si>
  <si>
    <t>WOODACRE 1102851</t>
  </si>
  <si>
    <t>Proj00018</t>
  </si>
  <si>
    <t>OAKLAND X 1104CR288</t>
  </si>
  <si>
    <t>Proj00020</t>
  </si>
  <si>
    <t>CAMP EVERS 210510294</t>
  </si>
  <si>
    <t>Proj00004</t>
  </si>
  <si>
    <t>DUNBAR 1103799422</t>
  </si>
  <si>
    <t>Proj00008</t>
  </si>
  <si>
    <t>GEYSERVILLE 1102904170</t>
  </si>
  <si>
    <t>Proj00013</t>
  </si>
  <si>
    <t>BEN LOMOND 0401944178</t>
  </si>
  <si>
    <t>Proj00026</t>
  </si>
  <si>
    <t>CAMP EVERS 2105534190</t>
  </si>
  <si>
    <t>Proj00022</t>
  </si>
  <si>
    <t>KONOCTI 1102714370</t>
  </si>
  <si>
    <t>Proj00023</t>
  </si>
  <si>
    <t>PLACERVILLE 21069712</t>
  </si>
  <si>
    <t>Proj00001</t>
  </si>
  <si>
    <t>PUEBLO 21031970</t>
  </si>
  <si>
    <t>Proj00003</t>
  </si>
  <si>
    <t>FORESTHILL 1101CB</t>
  </si>
  <si>
    <t>Proj00019</t>
  </si>
  <si>
    <t>WOODACRE 1102137662</t>
  </si>
  <si>
    <t>Proj00006</t>
  </si>
  <si>
    <t>GIRVAN 1101CB</t>
  </si>
  <si>
    <t>Proj00025</t>
  </si>
  <si>
    <t>ALTO 11221260</t>
  </si>
  <si>
    <t>Proj00007</t>
  </si>
  <si>
    <t>LOS GATOS 1107812664</t>
  </si>
  <si>
    <t>Proj00009</t>
  </si>
  <si>
    <t>ALTO 1124430</t>
  </si>
  <si>
    <t>Proj00027</t>
  </si>
  <si>
    <t>CORTINA 1101302192</t>
  </si>
  <si>
    <t>Screen 2 &amp; 4 Comparison for EUP Alt0 (100% UG)</t>
  </si>
  <si>
    <t>rru_id</t>
  </si>
  <si>
    <t>oeis_subproject_id</t>
  </si>
  <si>
    <t>oeis_project_id</t>
  </si>
  <si>
    <t>mitigation_type</t>
  </si>
  <si>
    <t>costs_type</t>
  </si>
  <si>
    <t>used_and_useful_date</t>
  </si>
  <si>
    <t>year_1</t>
  </si>
  <si>
    <t>annual_costs_in_year_2026</t>
  </si>
  <si>
    <t>annual_costs_in_year_2027</t>
  </si>
  <si>
    <t>annual_costs_in_year_2028</t>
  </si>
  <si>
    <t>Proj00001-3UG-ALT1</t>
  </si>
  <si>
    <t>Overhead Hardening</t>
  </si>
  <si>
    <t>CapEx</t>
  </si>
  <si>
    <t>Incremental_OM_Costs</t>
  </si>
  <si>
    <t>Incremental_OM_Savings</t>
  </si>
  <si>
    <t>Proj00001-3UG-PAS</t>
  </si>
  <si>
    <t>Undergrounding</t>
  </si>
  <si>
    <t>Proj00001-3UG-UGAS</t>
  </si>
  <si>
    <t>No-Build Baseline</t>
  </si>
  <si>
    <t>OM_Costs_NBB</t>
  </si>
  <si>
    <t>Proj00002-3UG-ALT1</t>
  </si>
  <si>
    <t>Proj00002-3UG-PAS</t>
  </si>
  <si>
    <t>Proj00002-3UG-UGAS</t>
  </si>
  <si>
    <t>Proj00003-3UG-ALT1</t>
  </si>
  <si>
    <t>Proj00003-3UG-PAS</t>
  </si>
  <si>
    <t>Proj00003-3UG-UGAS</t>
  </si>
  <si>
    <t>Proj00004-3UG-ALT1</t>
  </si>
  <si>
    <t>Proj00004-3UG-PAS</t>
  </si>
  <si>
    <t>Proj00004-3UG-UGAS</t>
  </si>
  <si>
    <t>Proj00005-3UG-ALT1</t>
  </si>
  <si>
    <t>Proj00005-3UG-PAS</t>
  </si>
  <si>
    <t>Proj00005-3UG-UGAS</t>
  </si>
  <si>
    <t>Proj00006-3UG-ALT1</t>
  </si>
  <si>
    <t>Proj00006-3UG-PAS</t>
  </si>
  <si>
    <t>Overhead Hardening, Undergrounding</t>
  </si>
  <si>
    <t>Proj00006-3UG-UGAS</t>
  </si>
  <si>
    <t>Proj00007-3UG-ALT1</t>
  </si>
  <si>
    <t>Proj00007-3UG-PAS</t>
  </si>
  <si>
    <t>Proj00007-3UG-UGAS</t>
  </si>
  <si>
    <t>Proj00008-3UG-ALT1</t>
  </si>
  <si>
    <t>Proj00008-3UG-PAS</t>
  </si>
  <si>
    <t>Proj00008-3UG-UGAS</t>
  </si>
  <si>
    <t>Proj00009-3UG-ALT1</t>
  </si>
  <si>
    <t>Proj00009-3UG-PAS</t>
  </si>
  <si>
    <t>Proj00009-3UG-UGAS</t>
  </si>
  <si>
    <t>Proj00010-3UG-ALT1</t>
  </si>
  <si>
    <t>Proj00010-3UG-PAS</t>
  </si>
  <si>
    <t>Proj00010-3UG-UGAS</t>
  </si>
  <si>
    <t>Proj00011-3UG-ALT1</t>
  </si>
  <si>
    <t>Proj00011-3UG-PAS</t>
  </si>
  <si>
    <t>Proj00011-3UG-UGAS</t>
  </si>
  <si>
    <t>Proj00012-3UG-ALT1</t>
  </si>
  <si>
    <t>Proj00012-3UG-PAS</t>
  </si>
  <si>
    <t>Proj00012-3UG-UGAS</t>
  </si>
  <si>
    <t>Proj00013-3UG-ALT1</t>
  </si>
  <si>
    <t>Proj00013-3UG-PAS</t>
  </si>
  <si>
    <t>Proj00013-3UG-UGAS</t>
  </si>
  <si>
    <t>Proj00014-3UG-ALT1</t>
  </si>
  <si>
    <t>Proj00014-3UG-PAS</t>
  </si>
  <si>
    <t>Proj00014-3UG-UGAS</t>
  </si>
  <si>
    <t>Proj00015-3UG-ALT1</t>
  </si>
  <si>
    <t>Proj00015-3UG-PAS</t>
  </si>
  <si>
    <t>Proj00015-3UG-UGAS</t>
  </si>
  <si>
    <t>Proj00016-3UG-ALT1</t>
  </si>
  <si>
    <t>Proj00016-3UG-PAS</t>
  </si>
  <si>
    <t>Proj00016-3UG-UGAS</t>
  </si>
  <si>
    <t>Proj00017-3UG-ALT1</t>
  </si>
  <si>
    <t>Proj00017-3UG-PAS</t>
  </si>
  <si>
    <t>Proj00017-3UG-UGAS</t>
  </si>
  <si>
    <t>Proj00018-3UG-ALT1</t>
  </si>
  <si>
    <t>Proj00018-3UG-PAS</t>
  </si>
  <si>
    <t>Proj00018-3UG-UGAS</t>
  </si>
  <si>
    <t>Proj00019-3UG-ALT1</t>
  </si>
  <si>
    <t>Proj00019-3UG-PAS</t>
  </si>
  <si>
    <t>Proj00019-3UG-UGAS</t>
  </si>
  <si>
    <t>Proj00020-3UG-ALT1</t>
  </si>
  <si>
    <t>Proj00020-3UG-PAS</t>
  </si>
  <si>
    <t>Proj00020-3UG-UGAS</t>
  </si>
  <si>
    <t>Proj00021-3UG-ALT1</t>
  </si>
  <si>
    <t>Proj00021-3UG-PAS</t>
  </si>
  <si>
    <t>Proj00021-3UG-UGAS</t>
  </si>
  <si>
    <t>Proj00022-3UG-ALT1</t>
  </si>
  <si>
    <t>Proj00022-3UG-PAS</t>
  </si>
  <si>
    <t>Proj00022-3UG-UGAS</t>
  </si>
  <si>
    <t>Proj00023-3UG-ALT1</t>
  </si>
  <si>
    <t>Proj00023-3UG-PAS</t>
  </si>
  <si>
    <t>Proj00023-3UG-UGAS</t>
  </si>
  <si>
    <t>Proj00024-3UG-ALT1</t>
  </si>
  <si>
    <t>Proj00024-3UG-PAS</t>
  </si>
  <si>
    <t>Proj00024-3UG-UGAS</t>
  </si>
  <si>
    <t>Proj00025-3UG-ALT1</t>
  </si>
  <si>
    <t>Proj00025-3UG-PAS</t>
  </si>
  <si>
    <t>Proj00025-3UG-UGAS</t>
  </si>
  <si>
    <t>Proj00026-3UG-ALT1</t>
  </si>
  <si>
    <t>Proj00026-3UG-PAS</t>
  </si>
  <si>
    <t>Proj00026-3UG-UGAS</t>
  </si>
  <si>
    <t>Proj00027-3UG-ALT1</t>
  </si>
  <si>
    <t>Proj00027-3UG-PAS</t>
  </si>
  <si>
    <t>Proj00027-3UG-UGAS</t>
  </si>
  <si>
    <t>Proj00028-3UG-ALT1</t>
  </si>
  <si>
    <t>Proj00028-3UG-PAS</t>
  </si>
  <si>
    <t>Proj00028-3UG-UGAS</t>
  </si>
  <si>
    <t>eup_project_id</t>
  </si>
  <si>
    <t>Circuit Segment Name</t>
  </si>
  <si>
    <t>Scenario</t>
  </si>
  <si>
    <t>100% Underground</t>
  </si>
  <si>
    <t>Type</t>
  </si>
  <si>
    <t>Lifetime Risk Reductions/Benefits ($ M)</t>
  </si>
  <si>
    <t>Unscaled</t>
  </si>
  <si>
    <t>npv_wildfire_risk_benefit_unscaled</t>
  </si>
  <si>
    <t>npv_epss_risk_benefit_unscaled</t>
  </si>
  <si>
    <t>npv_psps_risk_benefit_unscaled</t>
  </si>
  <si>
    <t>npv_reliability_benefit_bout_unscaled</t>
  </si>
  <si>
    <t>npv_safety_risk_benefit_unscaled</t>
  </si>
  <si>
    <t>Total Lifetime Benefits (Numerator of BCR)</t>
  </si>
  <si>
    <t>Lifetime Costs ($ M)</t>
  </si>
  <si>
    <t>Net Lifetime Cost (Denominator of BCR)</t>
  </si>
  <si>
    <t xml:space="preserve">Benefit Cost Ratio </t>
  </si>
  <si>
    <t>Benefit Cost Ratio</t>
  </si>
  <si>
    <t>Scaled</t>
  </si>
  <si>
    <t>npv_wildfire_risk_benefit_scaled</t>
  </si>
  <si>
    <t>npv_epss_risk_benefit_scaled</t>
  </si>
  <si>
    <t>npv_psps_risk_benefit_scaled</t>
  </si>
  <si>
    <t>npv_reliability_benefit_bout_scaled</t>
  </si>
  <si>
    <t>npv_safety_risk_benefit_scaled</t>
  </si>
  <si>
    <t>Notes:</t>
  </si>
  <si>
    <t>Unscaled BCR Calculation</t>
  </si>
  <si>
    <t>Scaled BCR Calculation</t>
  </si>
  <si>
    <t>Capital Cost</t>
  </si>
  <si>
    <t>Net Lifetime O&amp;M Costs</t>
  </si>
  <si>
    <t>Mitigation Lifetime O&amp;M Costs</t>
  </si>
  <si>
    <t>Baseline O&amp;M Costs</t>
  </si>
  <si>
    <t xml:space="preserve">1. Capital Costs Lifetime value is derived by taking the installation capital cost and multiplying by PVRR. 
</t>
  </si>
  <si>
    <t xml:space="preserve">2. O&amp;M Cost Lifetime Value is calculated by discounting annual O&amp;M costs over the asset life using the 4.61% real discount rate. 
</t>
  </si>
  <si>
    <t>3. Risks- Mitigated Risk Lifetime Benefit is calculated by applying a present-value multiplier to annual risk-reduction benefits. This multiplier incorporates both climate escalation and discounting over the asset life and represents the discounted sum of annual climate-adjusted risk values using the 4.61% real discount rate.</t>
  </si>
  <si>
    <t>4.Only wildfire and PSPS risks are scaled in the sacled version of the BCR calculation.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</si>
</sst>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1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wrapText="1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1">
    <dxf>
      <numFmt numFmtId="19" formatCode="m/d/yyyy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50FDBF-6EEB-435B-9290-30452E39D302}" name="Table1" displayName="Table1" ref="A1:J281" totalsRowShown="0">
  <autoFilter ref="A1:J281" xr:uid="{B80B5F51-E52B-4720-A7DB-754257871A71}"/>
  <tableColumns count="10">
    <tableColumn id="1" xr3:uid="{5E86C3A5-53C2-48B6-98F1-60A906F7A89F}" name="rru_id"/>
    <tableColumn id="2" xr3:uid="{F00D4BD8-836F-4F55-BA66-BFFA4EA58319}" name="oeis_subproject_id"/>
    <tableColumn id="3" xr3:uid="{3AF19E32-84A4-40EB-9E19-F5176F592390}" name="oeis_project_id"/>
    <tableColumn id="4" xr3:uid="{E985FE22-D6BC-44D7-AE25-BC65BAE49992}" name="mitigation_type"/>
    <tableColumn id="5" xr3:uid="{B7F08ED4-36A7-42B6-9EB2-5E8D5AE98CEE}" name="costs_type"/>
    <tableColumn id="6" xr3:uid="{D769E559-334A-49E4-8E52-D5C4EDB62508}" name="used_and_useful_date" dataDxfId="0"/>
    <tableColumn id="7" xr3:uid="{3E584985-0BA4-479D-800C-C54F5AD69752}" name="year_1"/>
    <tableColumn id="8" xr3:uid="{5C0C5E22-BC22-444B-8F10-CAE63C8D11AD}" name="annual_costs_in_year_2026"/>
    <tableColumn id="9" xr3:uid="{018D7F23-42D5-4303-BFB0-8258376239C1}" name="annual_costs_in_year_2027"/>
    <tableColumn id="10" xr3:uid="{B7B9839D-D836-4DB4-9244-716577B28CD3}" name="annual_costs_in_year_2028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DB19B-D273-4700-91D5-816977F0DAE5}">
  <dimension ref="A1:J281"/>
  <sheetViews>
    <sheetView tabSelected="1" workbookViewId="0">
      <selection activeCell="F5" sqref="F5"/>
    </sheetView>
  </sheetViews>
  <sheetFormatPr defaultRowHeight="14.5" x14ac:dyDescent="0.35"/>
  <cols>
    <col min="2" max="2" width="20.08984375" customWidth="1"/>
    <col min="3" max="3" width="16.90625" customWidth="1"/>
    <col min="4" max="4" width="17.08984375" customWidth="1"/>
    <col min="5" max="5" width="12.90625" customWidth="1"/>
    <col min="6" max="6" width="23.08984375" customWidth="1"/>
    <col min="8" max="10" width="27" customWidth="1"/>
  </cols>
  <sheetData>
    <row r="1" spans="1:10" x14ac:dyDescent="0.35">
      <c r="A1" t="s">
        <v>63</v>
      </c>
      <c r="B1" t="s">
        <v>64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</row>
    <row r="2" spans="1:10" x14ac:dyDescent="0.35">
      <c r="A2" t="s">
        <v>73</v>
      </c>
      <c r="C2" t="s">
        <v>46</v>
      </c>
      <c r="D2" t="s">
        <v>74</v>
      </c>
      <c r="E2" t="s">
        <v>75</v>
      </c>
      <c r="G2">
        <v>2028</v>
      </c>
      <c r="H2">
        <v>0.181877072</v>
      </c>
      <c r="I2">
        <v>0.82050087599999999</v>
      </c>
      <c r="J2">
        <v>1.885013762</v>
      </c>
    </row>
    <row r="3" spans="1:10" x14ac:dyDescent="0.35">
      <c r="A3" t="s">
        <v>73</v>
      </c>
      <c r="C3" t="s">
        <v>46</v>
      </c>
      <c r="D3" t="s">
        <v>74</v>
      </c>
      <c r="E3" t="s">
        <v>76</v>
      </c>
      <c r="G3">
        <v>2028</v>
      </c>
      <c r="J3">
        <v>8.3929380000000008E-3</v>
      </c>
    </row>
    <row r="4" spans="1:10" x14ac:dyDescent="0.35">
      <c r="A4" t="s">
        <v>73</v>
      </c>
      <c r="C4" t="s">
        <v>46</v>
      </c>
      <c r="D4" t="s">
        <v>74</v>
      </c>
      <c r="E4" t="s">
        <v>77</v>
      </c>
      <c r="G4">
        <v>2028</v>
      </c>
      <c r="J4">
        <v>0</v>
      </c>
    </row>
    <row r="5" spans="1:10" x14ac:dyDescent="0.35">
      <c r="A5" t="s">
        <v>78</v>
      </c>
      <c r="C5" t="s">
        <v>46</v>
      </c>
      <c r="D5" t="s">
        <v>79</v>
      </c>
      <c r="E5" t="s">
        <v>75</v>
      </c>
      <c r="F5" s="2">
        <v>47024</v>
      </c>
      <c r="G5">
        <v>2028</v>
      </c>
      <c r="H5">
        <v>0.17332003400000001</v>
      </c>
      <c r="I5">
        <v>2.5394123300000002</v>
      </c>
      <c r="J5">
        <v>7.7068739989999999</v>
      </c>
    </row>
    <row r="6" spans="1:10" x14ac:dyDescent="0.35">
      <c r="A6" t="s">
        <v>78</v>
      </c>
      <c r="C6" t="s">
        <v>46</v>
      </c>
      <c r="D6" t="s">
        <v>79</v>
      </c>
      <c r="E6" t="s">
        <v>76</v>
      </c>
      <c r="F6" s="2">
        <v>47024</v>
      </c>
      <c r="G6">
        <v>2028</v>
      </c>
      <c r="J6">
        <v>1.2631809999999999E-3</v>
      </c>
    </row>
    <row r="7" spans="1:10" x14ac:dyDescent="0.35">
      <c r="A7" t="s">
        <v>78</v>
      </c>
      <c r="C7" t="s">
        <v>46</v>
      </c>
      <c r="D7" t="s">
        <v>79</v>
      </c>
      <c r="E7" t="s">
        <v>77</v>
      </c>
      <c r="F7" s="2">
        <v>47024</v>
      </c>
      <c r="G7">
        <v>2028</v>
      </c>
      <c r="J7">
        <v>-1.0832837070000001</v>
      </c>
    </row>
    <row r="8" spans="1:10" x14ac:dyDescent="0.35">
      <c r="A8" t="s">
        <v>80</v>
      </c>
      <c r="B8" t="s">
        <v>80</v>
      </c>
      <c r="C8" t="s">
        <v>46</v>
      </c>
      <c r="D8" t="s">
        <v>81</v>
      </c>
      <c r="E8" t="s">
        <v>82</v>
      </c>
      <c r="F8" s="2">
        <v>47024</v>
      </c>
      <c r="G8">
        <v>2028</v>
      </c>
      <c r="H8">
        <v>1.136944615</v>
      </c>
      <c r="I8">
        <v>1.1628669519999999</v>
      </c>
      <c r="J8">
        <v>1.1893803190000001</v>
      </c>
    </row>
    <row r="9" spans="1:10" x14ac:dyDescent="0.35">
      <c r="A9" t="s">
        <v>80</v>
      </c>
      <c r="B9" t="s">
        <v>80</v>
      </c>
      <c r="C9" t="s">
        <v>46</v>
      </c>
      <c r="D9" t="s">
        <v>79</v>
      </c>
      <c r="E9" t="s">
        <v>75</v>
      </c>
      <c r="F9" s="2">
        <v>47024</v>
      </c>
      <c r="G9">
        <v>2028</v>
      </c>
      <c r="H9">
        <v>0.17332003400000001</v>
      </c>
      <c r="I9">
        <v>2.5394123300000002</v>
      </c>
      <c r="J9">
        <v>7.7068739989999999</v>
      </c>
    </row>
    <row r="10" spans="1:10" x14ac:dyDescent="0.35">
      <c r="A10" t="s">
        <v>80</v>
      </c>
      <c r="B10" t="s">
        <v>80</v>
      </c>
      <c r="C10" t="s">
        <v>46</v>
      </c>
      <c r="D10" t="s">
        <v>79</v>
      </c>
      <c r="E10" t="s">
        <v>76</v>
      </c>
      <c r="F10" s="2">
        <v>47024</v>
      </c>
      <c r="G10">
        <v>2028</v>
      </c>
      <c r="J10">
        <v>1.2631809999999999E-3</v>
      </c>
    </row>
    <row r="11" spans="1:10" x14ac:dyDescent="0.35">
      <c r="A11" t="s">
        <v>80</v>
      </c>
      <c r="B11" t="s">
        <v>80</v>
      </c>
      <c r="C11" t="s">
        <v>46</v>
      </c>
      <c r="D11" t="s">
        <v>79</v>
      </c>
      <c r="E11" t="s">
        <v>77</v>
      </c>
      <c r="F11" s="2">
        <v>47024</v>
      </c>
      <c r="G11">
        <v>2028</v>
      </c>
      <c r="J11">
        <v>-1.0832837070000001</v>
      </c>
    </row>
    <row r="12" spans="1:10" x14ac:dyDescent="0.35">
      <c r="A12" t="s">
        <v>83</v>
      </c>
      <c r="C12" t="s">
        <v>5</v>
      </c>
      <c r="D12" t="s">
        <v>74</v>
      </c>
      <c r="E12" t="s">
        <v>75</v>
      </c>
      <c r="G12">
        <v>2028</v>
      </c>
      <c r="H12">
        <v>0.14630119499999999</v>
      </c>
      <c r="I12">
        <v>0.66106486799999997</v>
      </c>
      <c r="J12">
        <v>1.516651526</v>
      </c>
    </row>
    <row r="13" spans="1:10" x14ac:dyDescent="0.35">
      <c r="A13" t="s">
        <v>83</v>
      </c>
      <c r="C13" t="s">
        <v>5</v>
      </c>
      <c r="D13" t="s">
        <v>74</v>
      </c>
      <c r="E13" t="s">
        <v>76</v>
      </c>
      <c r="G13">
        <v>2028</v>
      </c>
      <c r="J13">
        <v>7.0720829999999998E-3</v>
      </c>
    </row>
    <row r="14" spans="1:10" x14ac:dyDescent="0.35">
      <c r="A14" t="s">
        <v>83</v>
      </c>
      <c r="C14" t="s">
        <v>5</v>
      </c>
      <c r="D14" t="s">
        <v>74</v>
      </c>
      <c r="E14" t="s">
        <v>77</v>
      </c>
      <c r="G14">
        <v>2028</v>
      </c>
      <c r="J14">
        <v>0</v>
      </c>
    </row>
    <row r="15" spans="1:10" x14ac:dyDescent="0.35">
      <c r="A15" t="s">
        <v>84</v>
      </c>
      <c r="C15" t="s">
        <v>5</v>
      </c>
      <c r="D15" t="s">
        <v>79</v>
      </c>
      <c r="E15" t="s">
        <v>75</v>
      </c>
      <c r="F15" s="2">
        <v>47063</v>
      </c>
      <c r="G15">
        <v>2028</v>
      </c>
      <c r="H15">
        <v>0.121631221</v>
      </c>
      <c r="I15">
        <v>1.789096156</v>
      </c>
      <c r="J15">
        <v>5.4292412600000004</v>
      </c>
    </row>
    <row r="16" spans="1:10" x14ac:dyDescent="0.35">
      <c r="A16" t="s">
        <v>84</v>
      </c>
      <c r="C16" t="s">
        <v>5</v>
      </c>
      <c r="D16" t="s">
        <v>79</v>
      </c>
      <c r="E16" t="s">
        <v>76</v>
      </c>
      <c r="F16" s="2">
        <v>47063</v>
      </c>
      <c r="G16">
        <v>2028</v>
      </c>
      <c r="J16">
        <v>1.0147380000000001E-3</v>
      </c>
    </row>
    <row r="17" spans="1:10" x14ac:dyDescent="0.35">
      <c r="A17" t="s">
        <v>84</v>
      </c>
      <c r="C17" t="s">
        <v>5</v>
      </c>
      <c r="D17" t="s">
        <v>79</v>
      </c>
      <c r="E17" t="s">
        <v>77</v>
      </c>
      <c r="F17" s="2">
        <v>47063</v>
      </c>
      <c r="G17">
        <v>2028</v>
      </c>
      <c r="J17">
        <v>-0.26942356899999997</v>
      </c>
    </row>
    <row r="18" spans="1:10" x14ac:dyDescent="0.35">
      <c r="A18" t="s">
        <v>85</v>
      </c>
      <c r="B18" t="s">
        <v>85</v>
      </c>
      <c r="C18" t="s">
        <v>5</v>
      </c>
      <c r="D18" t="s">
        <v>81</v>
      </c>
      <c r="E18" t="s">
        <v>82</v>
      </c>
      <c r="F18" s="2">
        <v>47063</v>
      </c>
      <c r="G18">
        <v>2028</v>
      </c>
      <c r="H18">
        <v>0.51509962300000001</v>
      </c>
      <c r="I18">
        <v>0.52684389399999998</v>
      </c>
      <c r="J18">
        <v>0.53885593499999995</v>
      </c>
    </row>
    <row r="19" spans="1:10" x14ac:dyDescent="0.35">
      <c r="A19" t="s">
        <v>85</v>
      </c>
      <c r="B19" t="s">
        <v>85</v>
      </c>
      <c r="C19" t="s">
        <v>5</v>
      </c>
      <c r="D19" t="s">
        <v>79</v>
      </c>
      <c r="E19" t="s">
        <v>75</v>
      </c>
      <c r="F19" s="2">
        <v>47063</v>
      </c>
      <c r="G19">
        <v>2028</v>
      </c>
      <c r="H19">
        <v>0.121631221</v>
      </c>
      <c r="I19">
        <v>1.789096156</v>
      </c>
      <c r="J19">
        <v>5.4292412600000004</v>
      </c>
    </row>
    <row r="20" spans="1:10" x14ac:dyDescent="0.35">
      <c r="A20" t="s">
        <v>85</v>
      </c>
      <c r="B20" t="s">
        <v>85</v>
      </c>
      <c r="C20" t="s">
        <v>5</v>
      </c>
      <c r="D20" t="s">
        <v>79</v>
      </c>
      <c r="E20" t="s">
        <v>76</v>
      </c>
      <c r="F20" s="2">
        <v>47063</v>
      </c>
      <c r="G20">
        <v>2028</v>
      </c>
      <c r="J20">
        <v>1.0147380000000001E-3</v>
      </c>
    </row>
    <row r="21" spans="1:10" x14ac:dyDescent="0.35">
      <c r="A21" t="s">
        <v>85</v>
      </c>
      <c r="B21" t="s">
        <v>85</v>
      </c>
      <c r="C21" t="s">
        <v>5</v>
      </c>
      <c r="D21" t="s">
        <v>79</v>
      </c>
      <c r="E21" t="s">
        <v>77</v>
      </c>
      <c r="F21" s="2">
        <v>47063</v>
      </c>
      <c r="G21">
        <v>2028</v>
      </c>
      <c r="J21">
        <v>-0.26942356899999997</v>
      </c>
    </row>
    <row r="22" spans="1:10" x14ac:dyDescent="0.35">
      <c r="A22" t="s">
        <v>86</v>
      </c>
      <c r="C22" t="s">
        <v>48</v>
      </c>
      <c r="D22" t="s">
        <v>74</v>
      </c>
      <c r="E22" t="s">
        <v>75</v>
      </c>
      <c r="G22">
        <v>2028</v>
      </c>
      <c r="H22">
        <v>0.47533656899999999</v>
      </c>
      <c r="I22">
        <v>2.1478177629999999</v>
      </c>
      <c r="J22">
        <v>4.9276421179999996</v>
      </c>
    </row>
    <row r="23" spans="1:10" x14ac:dyDescent="0.35">
      <c r="A23" t="s">
        <v>86</v>
      </c>
      <c r="C23" t="s">
        <v>48</v>
      </c>
      <c r="D23" t="s">
        <v>74</v>
      </c>
      <c r="E23" t="s">
        <v>76</v>
      </c>
      <c r="G23">
        <v>2028</v>
      </c>
      <c r="J23">
        <v>2.2977412999999999E-2</v>
      </c>
    </row>
    <row r="24" spans="1:10" x14ac:dyDescent="0.35">
      <c r="A24" t="s">
        <v>86</v>
      </c>
      <c r="C24" t="s">
        <v>48</v>
      </c>
      <c r="D24" t="s">
        <v>74</v>
      </c>
      <c r="E24" t="s">
        <v>77</v>
      </c>
      <c r="G24">
        <v>2028</v>
      </c>
      <c r="J24">
        <v>0</v>
      </c>
    </row>
    <row r="25" spans="1:10" x14ac:dyDescent="0.35">
      <c r="A25" t="s">
        <v>87</v>
      </c>
      <c r="C25" t="s">
        <v>48</v>
      </c>
      <c r="D25" t="s">
        <v>79</v>
      </c>
      <c r="E25" t="s">
        <v>75</v>
      </c>
      <c r="F25" s="2">
        <v>47028</v>
      </c>
      <c r="G25">
        <v>2028</v>
      </c>
      <c r="H25">
        <v>0.54734049500000004</v>
      </c>
      <c r="I25">
        <v>8.0509327010000007</v>
      </c>
      <c r="J25">
        <v>24.43158567</v>
      </c>
    </row>
    <row r="26" spans="1:10" x14ac:dyDescent="0.35">
      <c r="A26" t="s">
        <v>87</v>
      </c>
      <c r="C26" t="s">
        <v>48</v>
      </c>
      <c r="D26" t="s">
        <v>79</v>
      </c>
      <c r="E26" t="s">
        <v>76</v>
      </c>
      <c r="F26" s="2">
        <v>47028</v>
      </c>
      <c r="G26">
        <v>2028</v>
      </c>
      <c r="J26">
        <v>4.0087760000000004E-3</v>
      </c>
    </row>
    <row r="27" spans="1:10" x14ac:dyDescent="0.35">
      <c r="A27" t="s">
        <v>87</v>
      </c>
      <c r="C27" t="s">
        <v>48</v>
      </c>
      <c r="D27" t="s">
        <v>79</v>
      </c>
      <c r="E27" t="s">
        <v>77</v>
      </c>
      <c r="F27" s="2">
        <v>47028</v>
      </c>
      <c r="G27">
        <v>2028</v>
      </c>
      <c r="J27">
        <v>-1.339983309</v>
      </c>
    </row>
    <row r="28" spans="1:10" x14ac:dyDescent="0.35">
      <c r="A28" t="s">
        <v>88</v>
      </c>
      <c r="B28" t="s">
        <v>88</v>
      </c>
      <c r="C28" t="s">
        <v>48</v>
      </c>
      <c r="D28" t="s">
        <v>81</v>
      </c>
      <c r="E28" t="s">
        <v>82</v>
      </c>
      <c r="F28" s="2">
        <v>47028</v>
      </c>
      <c r="G28">
        <v>2028</v>
      </c>
      <c r="H28">
        <v>1.471211429</v>
      </c>
      <c r="I28">
        <v>1.5047550489999999</v>
      </c>
      <c r="J28">
        <v>1.539063464</v>
      </c>
    </row>
    <row r="29" spans="1:10" x14ac:dyDescent="0.35">
      <c r="A29" t="s">
        <v>88</v>
      </c>
      <c r="B29" t="s">
        <v>88</v>
      </c>
      <c r="C29" t="s">
        <v>48</v>
      </c>
      <c r="D29" t="s">
        <v>79</v>
      </c>
      <c r="E29" t="s">
        <v>75</v>
      </c>
      <c r="F29" s="2">
        <v>47028</v>
      </c>
      <c r="G29">
        <v>2028</v>
      </c>
      <c r="H29">
        <v>0.54734049500000004</v>
      </c>
      <c r="I29">
        <v>8.0509327010000007</v>
      </c>
      <c r="J29">
        <v>24.43158567</v>
      </c>
    </row>
    <row r="30" spans="1:10" x14ac:dyDescent="0.35">
      <c r="A30" t="s">
        <v>88</v>
      </c>
      <c r="B30" t="s">
        <v>88</v>
      </c>
      <c r="C30" t="s">
        <v>48</v>
      </c>
      <c r="D30" t="s">
        <v>79</v>
      </c>
      <c r="E30" t="s">
        <v>76</v>
      </c>
      <c r="F30" s="2">
        <v>47028</v>
      </c>
      <c r="G30">
        <v>2028</v>
      </c>
      <c r="J30">
        <v>4.0087760000000004E-3</v>
      </c>
    </row>
    <row r="31" spans="1:10" x14ac:dyDescent="0.35">
      <c r="A31" t="s">
        <v>88</v>
      </c>
      <c r="B31" t="s">
        <v>88</v>
      </c>
      <c r="C31" t="s">
        <v>48</v>
      </c>
      <c r="D31" t="s">
        <v>79</v>
      </c>
      <c r="E31" t="s">
        <v>77</v>
      </c>
      <c r="F31" s="2">
        <v>47028</v>
      </c>
      <c r="G31">
        <v>2028</v>
      </c>
      <c r="J31">
        <v>-1.339983309</v>
      </c>
    </row>
    <row r="32" spans="1:10" x14ac:dyDescent="0.35">
      <c r="A32" t="s">
        <v>89</v>
      </c>
      <c r="C32" t="s">
        <v>34</v>
      </c>
      <c r="D32" t="s">
        <v>74</v>
      </c>
      <c r="E32" t="s">
        <v>75</v>
      </c>
      <c r="G32">
        <v>2028</v>
      </c>
      <c r="H32">
        <v>1.6257087E-2</v>
      </c>
      <c r="I32">
        <v>7.3457970999999997E-2</v>
      </c>
      <c r="J32">
        <v>0.16853133300000001</v>
      </c>
    </row>
    <row r="33" spans="1:10" x14ac:dyDescent="0.35">
      <c r="A33" t="s">
        <v>89</v>
      </c>
      <c r="C33" t="s">
        <v>34</v>
      </c>
      <c r="D33" t="s">
        <v>74</v>
      </c>
      <c r="E33" t="s">
        <v>76</v>
      </c>
      <c r="G33">
        <v>2028</v>
      </c>
      <c r="J33">
        <v>1.183262E-3</v>
      </c>
    </row>
    <row r="34" spans="1:10" x14ac:dyDescent="0.35">
      <c r="A34" t="s">
        <v>89</v>
      </c>
      <c r="C34" t="s">
        <v>34</v>
      </c>
      <c r="D34" t="s">
        <v>74</v>
      </c>
      <c r="E34" t="s">
        <v>77</v>
      </c>
      <c r="G34">
        <v>2028</v>
      </c>
      <c r="J34">
        <v>0</v>
      </c>
    </row>
    <row r="35" spans="1:10" x14ac:dyDescent="0.35">
      <c r="A35" t="s">
        <v>90</v>
      </c>
      <c r="C35" t="s">
        <v>34</v>
      </c>
      <c r="D35" t="s">
        <v>79</v>
      </c>
      <c r="E35" t="s">
        <v>75</v>
      </c>
      <c r="F35" s="2">
        <v>47035</v>
      </c>
      <c r="G35">
        <v>2028</v>
      </c>
      <c r="H35">
        <v>1.8391191000000001E-2</v>
      </c>
      <c r="I35">
        <v>0.270519436</v>
      </c>
      <c r="J35">
        <v>0.82092584899999999</v>
      </c>
    </row>
    <row r="36" spans="1:10" x14ac:dyDescent="0.35">
      <c r="A36" t="s">
        <v>90</v>
      </c>
      <c r="C36" t="s">
        <v>34</v>
      </c>
      <c r="D36" t="s">
        <v>79</v>
      </c>
      <c r="E36" t="s">
        <v>76</v>
      </c>
      <c r="F36" s="2">
        <v>47035</v>
      </c>
      <c r="G36">
        <v>2028</v>
      </c>
      <c r="J36">
        <v>1.6703200000000001E-4</v>
      </c>
    </row>
    <row r="37" spans="1:10" x14ac:dyDescent="0.35">
      <c r="A37" t="s">
        <v>90</v>
      </c>
      <c r="C37" t="s">
        <v>34</v>
      </c>
      <c r="D37" t="s">
        <v>79</v>
      </c>
      <c r="E37" t="s">
        <v>77</v>
      </c>
      <c r="F37" s="2">
        <v>47035</v>
      </c>
      <c r="G37">
        <v>2028</v>
      </c>
      <c r="J37">
        <v>-4.8039455000000002E-2</v>
      </c>
    </row>
    <row r="38" spans="1:10" x14ac:dyDescent="0.35">
      <c r="A38" t="s">
        <v>91</v>
      </c>
      <c r="B38" t="s">
        <v>91</v>
      </c>
      <c r="C38" t="s">
        <v>34</v>
      </c>
      <c r="D38" t="s">
        <v>81</v>
      </c>
      <c r="E38" t="s">
        <v>82</v>
      </c>
      <c r="F38" s="2">
        <v>47035</v>
      </c>
      <c r="G38">
        <v>2028</v>
      </c>
      <c r="H38">
        <v>5.1908843000000003E-2</v>
      </c>
      <c r="I38">
        <v>5.3092365000000002E-2</v>
      </c>
      <c r="J38">
        <v>5.4302871000000003E-2</v>
      </c>
    </row>
    <row r="39" spans="1:10" x14ac:dyDescent="0.35">
      <c r="A39" t="s">
        <v>91</v>
      </c>
      <c r="B39" t="s">
        <v>91</v>
      </c>
      <c r="C39" t="s">
        <v>34</v>
      </c>
      <c r="D39" t="s">
        <v>79</v>
      </c>
      <c r="E39" t="s">
        <v>75</v>
      </c>
      <c r="F39" s="2">
        <v>47035</v>
      </c>
      <c r="G39">
        <v>2028</v>
      </c>
      <c r="H39">
        <v>1.8391191000000001E-2</v>
      </c>
      <c r="I39">
        <v>0.270519436</v>
      </c>
      <c r="J39">
        <v>0.82092584899999999</v>
      </c>
    </row>
    <row r="40" spans="1:10" x14ac:dyDescent="0.35">
      <c r="A40" t="s">
        <v>91</v>
      </c>
      <c r="B40" t="s">
        <v>91</v>
      </c>
      <c r="C40" t="s">
        <v>34</v>
      </c>
      <c r="D40" t="s">
        <v>79</v>
      </c>
      <c r="E40" t="s">
        <v>76</v>
      </c>
      <c r="F40" s="2">
        <v>47035</v>
      </c>
      <c r="G40">
        <v>2028</v>
      </c>
      <c r="J40">
        <v>1.6703200000000001E-4</v>
      </c>
    </row>
    <row r="41" spans="1:10" x14ac:dyDescent="0.35">
      <c r="A41" t="s">
        <v>91</v>
      </c>
      <c r="B41" t="s">
        <v>91</v>
      </c>
      <c r="C41" t="s">
        <v>34</v>
      </c>
      <c r="D41" t="s">
        <v>79</v>
      </c>
      <c r="E41" t="s">
        <v>77</v>
      </c>
      <c r="F41" s="2">
        <v>47035</v>
      </c>
      <c r="G41">
        <v>2028</v>
      </c>
      <c r="J41">
        <v>-4.8039455000000002E-2</v>
      </c>
    </row>
    <row r="42" spans="1:10" x14ac:dyDescent="0.35">
      <c r="A42" t="s">
        <v>92</v>
      </c>
      <c r="C42" t="s">
        <v>22</v>
      </c>
      <c r="D42" t="s">
        <v>74</v>
      </c>
      <c r="E42" t="s">
        <v>75</v>
      </c>
      <c r="G42">
        <v>2028</v>
      </c>
      <c r="H42">
        <v>0.36990626599999998</v>
      </c>
      <c r="I42">
        <v>1.6714288399999999</v>
      </c>
      <c r="J42">
        <v>3.8346843439999998</v>
      </c>
    </row>
    <row r="43" spans="1:10" x14ac:dyDescent="0.35">
      <c r="A43" t="s">
        <v>92</v>
      </c>
      <c r="C43" t="s">
        <v>22</v>
      </c>
      <c r="D43" t="s">
        <v>74</v>
      </c>
      <c r="E43" t="s">
        <v>76</v>
      </c>
      <c r="G43">
        <v>2028</v>
      </c>
      <c r="J43">
        <v>1.5602618E-2</v>
      </c>
    </row>
    <row r="44" spans="1:10" x14ac:dyDescent="0.35">
      <c r="A44" t="s">
        <v>92</v>
      </c>
      <c r="C44" t="s">
        <v>22</v>
      </c>
      <c r="D44" t="s">
        <v>74</v>
      </c>
      <c r="E44" t="s">
        <v>77</v>
      </c>
      <c r="G44">
        <v>2028</v>
      </c>
      <c r="J44">
        <v>0</v>
      </c>
    </row>
    <row r="45" spans="1:10" x14ac:dyDescent="0.35">
      <c r="A45" t="s">
        <v>93</v>
      </c>
      <c r="C45" t="s">
        <v>22</v>
      </c>
      <c r="D45" t="s">
        <v>79</v>
      </c>
      <c r="E45" t="s">
        <v>75</v>
      </c>
      <c r="F45" s="2">
        <v>47056</v>
      </c>
      <c r="G45">
        <v>2028</v>
      </c>
      <c r="H45">
        <v>0.25249572799999997</v>
      </c>
      <c r="I45">
        <v>3.7140064169999998</v>
      </c>
      <c r="J45">
        <v>11.2706278</v>
      </c>
    </row>
    <row r="46" spans="1:10" x14ac:dyDescent="0.35">
      <c r="A46" t="s">
        <v>93</v>
      </c>
      <c r="C46" t="s">
        <v>22</v>
      </c>
      <c r="D46" t="s">
        <v>79</v>
      </c>
      <c r="E46" t="s">
        <v>76</v>
      </c>
      <c r="F46" s="2">
        <v>47056</v>
      </c>
      <c r="G46">
        <v>2028</v>
      </c>
      <c r="J46">
        <v>2.293214E-3</v>
      </c>
    </row>
    <row r="47" spans="1:10" x14ac:dyDescent="0.35">
      <c r="A47" t="s">
        <v>93</v>
      </c>
      <c r="C47" t="s">
        <v>22</v>
      </c>
      <c r="D47" t="s">
        <v>79</v>
      </c>
      <c r="E47" t="s">
        <v>77</v>
      </c>
      <c r="F47" s="2">
        <v>47056</v>
      </c>
      <c r="G47">
        <v>2028</v>
      </c>
      <c r="J47">
        <v>-1.2273856089999999</v>
      </c>
    </row>
    <row r="48" spans="1:10" x14ac:dyDescent="0.35">
      <c r="A48" t="s">
        <v>94</v>
      </c>
      <c r="B48" t="s">
        <v>94</v>
      </c>
      <c r="C48" t="s">
        <v>22</v>
      </c>
      <c r="D48" t="s">
        <v>81</v>
      </c>
      <c r="E48" t="s">
        <v>82</v>
      </c>
      <c r="F48" s="2">
        <v>47056</v>
      </c>
      <c r="G48">
        <v>2028</v>
      </c>
      <c r="H48">
        <v>1.230823164</v>
      </c>
      <c r="I48">
        <v>1.2588859320000001</v>
      </c>
      <c r="J48">
        <v>1.2875885309999999</v>
      </c>
    </row>
    <row r="49" spans="1:10" x14ac:dyDescent="0.35">
      <c r="A49" t="s">
        <v>94</v>
      </c>
      <c r="B49" t="s">
        <v>94</v>
      </c>
      <c r="C49" t="s">
        <v>22</v>
      </c>
      <c r="D49" t="s">
        <v>79</v>
      </c>
      <c r="E49" t="s">
        <v>75</v>
      </c>
      <c r="F49" s="2">
        <v>47056</v>
      </c>
      <c r="G49">
        <v>2028</v>
      </c>
      <c r="H49">
        <v>0.25249572799999997</v>
      </c>
      <c r="I49">
        <v>3.7140064169999998</v>
      </c>
      <c r="J49">
        <v>11.2706278</v>
      </c>
    </row>
    <row r="50" spans="1:10" x14ac:dyDescent="0.35">
      <c r="A50" t="s">
        <v>94</v>
      </c>
      <c r="B50" t="s">
        <v>94</v>
      </c>
      <c r="C50" t="s">
        <v>22</v>
      </c>
      <c r="D50" t="s">
        <v>79</v>
      </c>
      <c r="E50" t="s">
        <v>76</v>
      </c>
      <c r="F50" s="2">
        <v>47056</v>
      </c>
      <c r="G50">
        <v>2028</v>
      </c>
      <c r="J50">
        <v>2.293214E-3</v>
      </c>
    </row>
    <row r="51" spans="1:10" x14ac:dyDescent="0.35">
      <c r="A51" t="s">
        <v>94</v>
      </c>
      <c r="B51" t="s">
        <v>94</v>
      </c>
      <c r="C51" t="s">
        <v>22</v>
      </c>
      <c r="D51" t="s">
        <v>79</v>
      </c>
      <c r="E51" t="s">
        <v>77</v>
      </c>
      <c r="F51" s="2">
        <v>47056</v>
      </c>
      <c r="G51">
        <v>2028</v>
      </c>
      <c r="J51">
        <v>-1.2273856089999999</v>
      </c>
    </row>
    <row r="52" spans="1:10" x14ac:dyDescent="0.35">
      <c r="A52" t="s">
        <v>95</v>
      </c>
      <c r="C52" t="s">
        <v>52</v>
      </c>
      <c r="D52" t="s">
        <v>74</v>
      </c>
      <c r="E52" t="s">
        <v>75</v>
      </c>
      <c r="G52">
        <v>2028</v>
      </c>
      <c r="H52">
        <v>8.1224877000000001E-2</v>
      </c>
      <c r="I52">
        <v>0.36701622699999997</v>
      </c>
      <c r="J52">
        <v>0.84202889599999997</v>
      </c>
    </row>
    <row r="53" spans="1:10" x14ac:dyDescent="0.35">
      <c r="A53" t="s">
        <v>95</v>
      </c>
      <c r="C53" t="s">
        <v>52</v>
      </c>
      <c r="D53" t="s">
        <v>74</v>
      </c>
      <c r="E53" t="s">
        <v>76</v>
      </c>
      <c r="G53">
        <v>2028</v>
      </c>
      <c r="J53">
        <v>3.384691E-3</v>
      </c>
    </row>
    <row r="54" spans="1:10" x14ac:dyDescent="0.35">
      <c r="A54" t="s">
        <v>95</v>
      </c>
      <c r="C54" t="s">
        <v>52</v>
      </c>
      <c r="D54" t="s">
        <v>74</v>
      </c>
      <c r="E54" t="s">
        <v>77</v>
      </c>
      <c r="G54">
        <v>2028</v>
      </c>
      <c r="J54">
        <v>0</v>
      </c>
    </row>
    <row r="55" spans="1:10" x14ac:dyDescent="0.35">
      <c r="A55" t="s">
        <v>96</v>
      </c>
      <c r="C55" t="s">
        <v>52</v>
      </c>
      <c r="D55" t="s">
        <v>97</v>
      </c>
      <c r="E55" t="s">
        <v>75</v>
      </c>
      <c r="F55" s="2">
        <v>46967</v>
      </c>
      <c r="G55">
        <v>2028</v>
      </c>
      <c r="H55">
        <v>8.5186446999999998E-2</v>
      </c>
      <c r="I55">
        <v>0.65343596000000004</v>
      </c>
      <c r="J55">
        <v>1.8234979600000001</v>
      </c>
    </row>
    <row r="56" spans="1:10" x14ac:dyDescent="0.35">
      <c r="A56" t="s">
        <v>96</v>
      </c>
      <c r="C56" t="s">
        <v>52</v>
      </c>
      <c r="D56" t="s">
        <v>97</v>
      </c>
      <c r="E56" t="s">
        <v>76</v>
      </c>
      <c r="F56" s="2">
        <v>46967</v>
      </c>
      <c r="G56">
        <v>2028</v>
      </c>
      <c r="J56">
        <v>1.687792E-3</v>
      </c>
    </row>
    <row r="57" spans="1:10" x14ac:dyDescent="0.35">
      <c r="A57" t="s">
        <v>96</v>
      </c>
      <c r="C57" t="s">
        <v>52</v>
      </c>
      <c r="D57" t="s">
        <v>97</v>
      </c>
      <c r="E57" t="s">
        <v>77</v>
      </c>
      <c r="F57" s="2">
        <v>46967</v>
      </c>
      <c r="G57">
        <v>2028</v>
      </c>
      <c r="J57">
        <v>-5.4112726999999999E-2</v>
      </c>
    </row>
    <row r="58" spans="1:10" x14ac:dyDescent="0.35">
      <c r="A58" t="s">
        <v>98</v>
      </c>
      <c r="B58" t="s">
        <v>98</v>
      </c>
      <c r="C58" t="s">
        <v>52</v>
      </c>
      <c r="D58" t="s">
        <v>81</v>
      </c>
      <c r="E58" t="s">
        <v>82</v>
      </c>
      <c r="F58" s="2">
        <v>46967</v>
      </c>
      <c r="G58">
        <v>2028</v>
      </c>
      <c r="H58">
        <v>0.13655541500000001</v>
      </c>
      <c r="I58">
        <v>0.139668879</v>
      </c>
      <c r="J58">
        <v>0.142853329</v>
      </c>
    </row>
    <row r="59" spans="1:10" x14ac:dyDescent="0.35">
      <c r="A59" t="s">
        <v>98</v>
      </c>
      <c r="B59" t="s">
        <v>98</v>
      </c>
      <c r="C59" t="s">
        <v>52</v>
      </c>
      <c r="D59" t="s">
        <v>79</v>
      </c>
      <c r="E59" t="s">
        <v>75</v>
      </c>
      <c r="F59" s="2">
        <v>46967</v>
      </c>
      <c r="G59">
        <v>2028</v>
      </c>
      <c r="H59">
        <v>2.7561360999999999E-2</v>
      </c>
      <c r="I59">
        <v>0.40540516100000001</v>
      </c>
      <c r="J59">
        <v>1.2302538460000001</v>
      </c>
    </row>
    <row r="60" spans="1:10" x14ac:dyDescent="0.35">
      <c r="A60" t="s">
        <v>98</v>
      </c>
      <c r="B60" t="s">
        <v>98</v>
      </c>
      <c r="C60" t="s">
        <v>52</v>
      </c>
      <c r="D60" t="s">
        <v>79</v>
      </c>
      <c r="E60" t="s">
        <v>76</v>
      </c>
      <c r="F60" s="2">
        <v>46967</v>
      </c>
      <c r="G60">
        <v>2028</v>
      </c>
      <c r="J60">
        <v>2.0183000000000001E-4</v>
      </c>
    </row>
    <row r="61" spans="1:10" x14ac:dyDescent="0.35">
      <c r="A61" t="s">
        <v>98</v>
      </c>
      <c r="B61" t="s">
        <v>98</v>
      </c>
      <c r="C61" t="s">
        <v>52</v>
      </c>
      <c r="D61" t="s">
        <v>79</v>
      </c>
      <c r="E61" t="s">
        <v>77</v>
      </c>
      <c r="F61" s="2">
        <v>46967</v>
      </c>
      <c r="G61">
        <v>2028</v>
      </c>
      <c r="J61">
        <v>-5.4112726999999999E-2</v>
      </c>
    </row>
    <row r="62" spans="1:10" x14ac:dyDescent="0.35">
      <c r="A62" t="s">
        <v>99</v>
      </c>
      <c r="C62" t="s">
        <v>56</v>
      </c>
      <c r="D62" t="s">
        <v>74</v>
      </c>
      <c r="E62" t="s">
        <v>75</v>
      </c>
      <c r="G62">
        <v>2028</v>
      </c>
      <c r="H62">
        <v>0.466080353</v>
      </c>
      <c r="I62">
        <v>2.1059933669999999</v>
      </c>
      <c r="J62">
        <v>4.8316862799999996</v>
      </c>
    </row>
    <row r="63" spans="1:10" x14ac:dyDescent="0.35">
      <c r="A63" t="s">
        <v>99</v>
      </c>
      <c r="C63" t="s">
        <v>56</v>
      </c>
      <c r="D63" t="s">
        <v>74</v>
      </c>
      <c r="E63" t="s">
        <v>76</v>
      </c>
      <c r="G63">
        <v>2028</v>
      </c>
      <c r="J63">
        <v>2.2537136999999999E-2</v>
      </c>
    </row>
    <row r="64" spans="1:10" x14ac:dyDescent="0.35">
      <c r="A64" t="s">
        <v>99</v>
      </c>
      <c r="C64" t="s">
        <v>56</v>
      </c>
      <c r="D64" t="s">
        <v>74</v>
      </c>
      <c r="E64" t="s">
        <v>77</v>
      </c>
      <c r="G64">
        <v>2028</v>
      </c>
      <c r="J64">
        <v>0</v>
      </c>
    </row>
    <row r="65" spans="1:10" x14ac:dyDescent="0.35">
      <c r="A65" t="s">
        <v>100</v>
      </c>
      <c r="C65" t="s">
        <v>56</v>
      </c>
      <c r="D65" t="s">
        <v>97</v>
      </c>
      <c r="E65" t="s">
        <v>75</v>
      </c>
      <c r="F65" s="2">
        <v>47065</v>
      </c>
      <c r="G65">
        <v>2028</v>
      </c>
      <c r="H65">
        <v>0.450895873</v>
      </c>
      <c r="I65">
        <v>2.5553668040000002</v>
      </c>
      <c r="J65">
        <v>6.4162094090000004</v>
      </c>
    </row>
    <row r="66" spans="1:10" x14ac:dyDescent="0.35">
      <c r="A66" t="s">
        <v>100</v>
      </c>
      <c r="C66" t="s">
        <v>56</v>
      </c>
      <c r="D66" t="s">
        <v>97</v>
      </c>
      <c r="E66" t="s">
        <v>76</v>
      </c>
      <c r="F66" s="2">
        <v>47065</v>
      </c>
      <c r="G66">
        <v>2028</v>
      </c>
      <c r="J66">
        <v>1.9717406999999999E-2</v>
      </c>
    </row>
    <row r="67" spans="1:10" x14ac:dyDescent="0.35">
      <c r="A67" t="s">
        <v>100</v>
      </c>
      <c r="C67" t="s">
        <v>56</v>
      </c>
      <c r="D67" t="s">
        <v>97</v>
      </c>
      <c r="E67" t="s">
        <v>77</v>
      </c>
      <c r="F67" s="2">
        <v>47065</v>
      </c>
      <c r="G67">
        <v>2028</v>
      </c>
      <c r="J67">
        <v>-6.2669884999999995E-2</v>
      </c>
    </row>
    <row r="68" spans="1:10" x14ac:dyDescent="0.35">
      <c r="A68" t="s">
        <v>101</v>
      </c>
      <c r="B68" t="s">
        <v>101</v>
      </c>
      <c r="C68" t="s">
        <v>56</v>
      </c>
      <c r="D68" t="s">
        <v>81</v>
      </c>
      <c r="E68" t="s">
        <v>82</v>
      </c>
      <c r="F68" s="2">
        <v>47065</v>
      </c>
      <c r="G68">
        <v>2028</v>
      </c>
      <c r="H68">
        <v>0.55293516799999998</v>
      </c>
      <c r="I68">
        <v>0.56554209</v>
      </c>
      <c r="J68">
        <v>0.57843644999999999</v>
      </c>
    </row>
    <row r="69" spans="1:10" x14ac:dyDescent="0.35">
      <c r="A69" t="s">
        <v>101</v>
      </c>
      <c r="B69" t="s">
        <v>101</v>
      </c>
      <c r="C69" t="s">
        <v>56</v>
      </c>
      <c r="D69" t="s">
        <v>79</v>
      </c>
      <c r="E69" t="s">
        <v>75</v>
      </c>
      <c r="F69" s="2">
        <v>47065</v>
      </c>
      <c r="G69">
        <v>2028</v>
      </c>
      <c r="H69">
        <v>5.0829342999999999E-2</v>
      </c>
      <c r="I69">
        <v>0.74765821200000004</v>
      </c>
      <c r="J69">
        <v>2.2688645310000002</v>
      </c>
    </row>
    <row r="70" spans="1:10" x14ac:dyDescent="0.35">
      <c r="A70" t="s">
        <v>101</v>
      </c>
      <c r="B70" t="s">
        <v>101</v>
      </c>
      <c r="C70" t="s">
        <v>56</v>
      </c>
      <c r="D70" t="s">
        <v>79</v>
      </c>
      <c r="E70" t="s">
        <v>76</v>
      </c>
      <c r="F70" s="2">
        <v>47065</v>
      </c>
      <c r="G70">
        <v>2028</v>
      </c>
      <c r="J70">
        <v>3.7234300000000002E-4</v>
      </c>
    </row>
    <row r="71" spans="1:10" x14ac:dyDescent="0.35">
      <c r="A71" t="s">
        <v>101</v>
      </c>
      <c r="B71" t="s">
        <v>101</v>
      </c>
      <c r="C71" t="s">
        <v>56</v>
      </c>
      <c r="D71" t="s">
        <v>79</v>
      </c>
      <c r="E71" t="s">
        <v>77</v>
      </c>
      <c r="F71" s="2">
        <v>47065</v>
      </c>
      <c r="G71">
        <v>2028</v>
      </c>
      <c r="J71">
        <v>-6.2669884999999995E-2</v>
      </c>
    </row>
    <row r="72" spans="1:10" x14ac:dyDescent="0.35">
      <c r="A72" t="s">
        <v>102</v>
      </c>
      <c r="C72" t="s">
        <v>36</v>
      </c>
      <c r="D72" t="s">
        <v>74</v>
      </c>
      <c r="E72" t="s">
        <v>75</v>
      </c>
      <c r="G72">
        <v>2028</v>
      </c>
      <c r="H72">
        <v>1.0691659179999999</v>
      </c>
      <c r="I72">
        <v>4.8212415709999998</v>
      </c>
      <c r="J72">
        <v>11.080373160000001</v>
      </c>
    </row>
    <row r="73" spans="1:10" x14ac:dyDescent="0.35">
      <c r="A73" t="s">
        <v>102</v>
      </c>
      <c r="C73" t="s">
        <v>36</v>
      </c>
      <c r="D73" t="s">
        <v>74</v>
      </c>
      <c r="E73" t="s">
        <v>76</v>
      </c>
      <c r="G73">
        <v>2028</v>
      </c>
      <c r="J73">
        <v>5.1375848000000002E-2</v>
      </c>
    </row>
    <row r="74" spans="1:10" x14ac:dyDescent="0.35">
      <c r="A74" t="s">
        <v>102</v>
      </c>
      <c r="C74" t="s">
        <v>36</v>
      </c>
      <c r="D74" t="s">
        <v>74</v>
      </c>
      <c r="E74" t="s">
        <v>77</v>
      </c>
      <c r="G74">
        <v>2028</v>
      </c>
      <c r="J74">
        <v>0</v>
      </c>
    </row>
    <row r="75" spans="1:10" x14ac:dyDescent="0.35">
      <c r="A75" t="s">
        <v>103</v>
      </c>
      <c r="C75" t="s">
        <v>36</v>
      </c>
      <c r="D75" t="s">
        <v>97</v>
      </c>
      <c r="E75" t="s">
        <v>75</v>
      </c>
      <c r="F75" s="2">
        <v>47098</v>
      </c>
      <c r="G75">
        <v>2028</v>
      </c>
      <c r="H75">
        <v>1.2787300159999999</v>
      </c>
      <c r="I75">
        <v>12.98560344</v>
      </c>
      <c r="J75">
        <v>37.524440920000004</v>
      </c>
    </row>
    <row r="76" spans="1:10" x14ac:dyDescent="0.35">
      <c r="A76" t="s">
        <v>103</v>
      </c>
      <c r="C76" t="s">
        <v>36</v>
      </c>
      <c r="D76" t="s">
        <v>97</v>
      </c>
      <c r="E76" t="s">
        <v>76</v>
      </c>
      <c r="F76" s="2">
        <v>47098</v>
      </c>
      <c r="G76">
        <v>2028</v>
      </c>
      <c r="J76">
        <v>3.2457425999999998E-2</v>
      </c>
    </row>
    <row r="77" spans="1:10" x14ac:dyDescent="0.35">
      <c r="A77" t="s">
        <v>103</v>
      </c>
      <c r="C77" t="s">
        <v>36</v>
      </c>
      <c r="D77" t="s">
        <v>97</v>
      </c>
      <c r="E77" t="s">
        <v>77</v>
      </c>
      <c r="F77" s="2">
        <v>47098</v>
      </c>
      <c r="G77">
        <v>2028</v>
      </c>
      <c r="J77">
        <v>-0.272593211</v>
      </c>
    </row>
    <row r="78" spans="1:10" x14ac:dyDescent="0.35">
      <c r="A78" t="s">
        <v>104</v>
      </c>
      <c r="B78" t="s">
        <v>104</v>
      </c>
      <c r="C78" t="s">
        <v>36</v>
      </c>
      <c r="D78" t="s">
        <v>81</v>
      </c>
      <c r="E78" t="s">
        <v>82</v>
      </c>
      <c r="F78" s="2">
        <v>47098</v>
      </c>
      <c r="G78">
        <v>2028</v>
      </c>
      <c r="H78">
        <v>0.90796692099999998</v>
      </c>
      <c r="I78">
        <v>0.928668567</v>
      </c>
      <c r="J78">
        <v>0.94984221000000002</v>
      </c>
    </row>
    <row r="79" spans="1:10" x14ac:dyDescent="0.35">
      <c r="A79" t="s">
        <v>104</v>
      </c>
      <c r="B79" t="s">
        <v>104</v>
      </c>
      <c r="C79" t="s">
        <v>36</v>
      </c>
      <c r="D79" t="s">
        <v>79</v>
      </c>
      <c r="E79" t="s">
        <v>75</v>
      </c>
      <c r="F79" s="2">
        <v>47098</v>
      </c>
      <c r="G79">
        <v>2028</v>
      </c>
      <c r="H79">
        <v>0.70824054599999997</v>
      </c>
      <c r="I79">
        <v>10.41764135</v>
      </c>
      <c r="J79">
        <v>31.613665950000001</v>
      </c>
    </row>
    <row r="80" spans="1:10" x14ac:dyDescent="0.35">
      <c r="A80" t="s">
        <v>104</v>
      </c>
      <c r="B80" t="s">
        <v>104</v>
      </c>
      <c r="C80" t="s">
        <v>36</v>
      </c>
      <c r="D80" t="s">
        <v>79</v>
      </c>
      <c r="E80" t="s">
        <v>76</v>
      </c>
      <c r="F80" s="2">
        <v>47098</v>
      </c>
      <c r="G80">
        <v>2028</v>
      </c>
      <c r="J80">
        <v>5.1872250000000002E-3</v>
      </c>
    </row>
    <row r="81" spans="1:10" x14ac:dyDescent="0.35">
      <c r="A81" t="s">
        <v>104</v>
      </c>
      <c r="B81" t="s">
        <v>104</v>
      </c>
      <c r="C81" t="s">
        <v>36</v>
      </c>
      <c r="D81" t="s">
        <v>79</v>
      </c>
      <c r="E81" t="s">
        <v>77</v>
      </c>
      <c r="F81" s="2">
        <v>47098</v>
      </c>
      <c r="G81">
        <v>2028</v>
      </c>
      <c r="J81">
        <v>-0.272593211</v>
      </c>
    </row>
    <row r="82" spans="1:10" x14ac:dyDescent="0.35">
      <c r="A82" t="s">
        <v>105</v>
      </c>
      <c r="C82" t="s">
        <v>58</v>
      </c>
      <c r="D82" t="s">
        <v>74</v>
      </c>
      <c r="E82" t="s">
        <v>75</v>
      </c>
      <c r="G82">
        <v>2028</v>
      </c>
      <c r="H82">
        <v>0.39880217899999998</v>
      </c>
      <c r="I82">
        <v>1.8006273269999999</v>
      </c>
      <c r="J82">
        <v>4.1337797429999998</v>
      </c>
    </row>
    <row r="83" spans="1:10" x14ac:dyDescent="0.35">
      <c r="A83" t="s">
        <v>105</v>
      </c>
      <c r="C83" t="s">
        <v>58</v>
      </c>
      <c r="D83" t="s">
        <v>74</v>
      </c>
      <c r="E83" t="s">
        <v>76</v>
      </c>
      <c r="G83">
        <v>2028</v>
      </c>
      <c r="J83">
        <v>1.9234975000000001E-2</v>
      </c>
    </row>
    <row r="84" spans="1:10" x14ac:dyDescent="0.35">
      <c r="A84" t="s">
        <v>105</v>
      </c>
      <c r="C84" t="s">
        <v>58</v>
      </c>
      <c r="D84" t="s">
        <v>74</v>
      </c>
      <c r="E84" t="s">
        <v>77</v>
      </c>
      <c r="G84">
        <v>2028</v>
      </c>
      <c r="J84">
        <v>0</v>
      </c>
    </row>
    <row r="85" spans="1:10" x14ac:dyDescent="0.35">
      <c r="A85" t="s">
        <v>106</v>
      </c>
      <c r="C85" t="s">
        <v>58</v>
      </c>
      <c r="D85" t="s">
        <v>97</v>
      </c>
      <c r="E85" t="s">
        <v>75</v>
      </c>
      <c r="F85" s="2">
        <v>47073</v>
      </c>
      <c r="G85">
        <v>2028</v>
      </c>
      <c r="H85">
        <v>0.43582358900000001</v>
      </c>
      <c r="I85">
        <v>6.1754415199999997</v>
      </c>
      <c r="J85">
        <v>18.667108880000001</v>
      </c>
    </row>
    <row r="86" spans="1:10" x14ac:dyDescent="0.35">
      <c r="A86" t="s">
        <v>106</v>
      </c>
      <c r="C86" t="s">
        <v>58</v>
      </c>
      <c r="D86" t="s">
        <v>97</v>
      </c>
      <c r="E86" t="s">
        <v>76</v>
      </c>
      <c r="F86" s="2">
        <v>47073</v>
      </c>
      <c r="G86">
        <v>2028</v>
      </c>
      <c r="J86">
        <v>4.2898010000000002E-3</v>
      </c>
    </row>
    <row r="87" spans="1:10" x14ac:dyDescent="0.35">
      <c r="A87" t="s">
        <v>106</v>
      </c>
      <c r="C87" t="s">
        <v>58</v>
      </c>
      <c r="D87" t="s">
        <v>97</v>
      </c>
      <c r="E87" t="s">
        <v>77</v>
      </c>
      <c r="F87" s="2">
        <v>47073</v>
      </c>
      <c r="G87">
        <v>2028</v>
      </c>
      <c r="J87">
        <v>-1.0606060580000001</v>
      </c>
    </row>
    <row r="88" spans="1:10" x14ac:dyDescent="0.35">
      <c r="A88" t="s">
        <v>107</v>
      </c>
      <c r="B88" t="s">
        <v>107</v>
      </c>
      <c r="C88" t="s">
        <v>58</v>
      </c>
      <c r="D88" t="s">
        <v>81</v>
      </c>
      <c r="E88" t="s">
        <v>82</v>
      </c>
      <c r="F88" s="2">
        <v>47073</v>
      </c>
      <c r="G88">
        <v>2028</v>
      </c>
      <c r="H88">
        <v>1.257222571</v>
      </c>
      <c r="I88">
        <v>1.2858872459999999</v>
      </c>
      <c r="J88">
        <v>1.315205475</v>
      </c>
    </row>
    <row r="89" spans="1:10" x14ac:dyDescent="0.35">
      <c r="A89" t="s">
        <v>107</v>
      </c>
      <c r="B89" t="s">
        <v>107</v>
      </c>
      <c r="C89" t="s">
        <v>58</v>
      </c>
      <c r="D89" t="s">
        <v>79</v>
      </c>
      <c r="E89" t="s">
        <v>75</v>
      </c>
      <c r="F89" s="2">
        <v>47073</v>
      </c>
      <c r="G89">
        <v>2028</v>
      </c>
      <c r="H89">
        <v>0.41288098099999998</v>
      </c>
      <c r="I89">
        <v>6.0731428100000002</v>
      </c>
      <c r="J89">
        <v>18.429729120000001</v>
      </c>
    </row>
    <row r="90" spans="1:10" x14ac:dyDescent="0.35">
      <c r="A90" t="s">
        <v>107</v>
      </c>
      <c r="B90" t="s">
        <v>107</v>
      </c>
      <c r="C90" t="s">
        <v>58</v>
      </c>
      <c r="D90" t="s">
        <v>79</v>
      </c>
      <c r="E90" t="s">
        <v>76</v>
      </c>
      <c r="F90" s="2">
        <v>47073</v>
      </c>
      <c r="G90">
        <v>2028</v>
      </c>
      <c r="J90">
        <v>3.0239799999999999E-3</v>
      </c>
    </row>
    <row r="91" spans="1:10" x14ac:dyDescent="0.35">
      <c r="A91" t="s">
        <v>107</v>
      </c>
      <c r="B91" t="s">
        <v>107</v>
      </c>
      <c r="C91" t="s">
        <v>58</v>
      </c>
      <c r="D91" t="s">
        <v>79</v>
      </c>
      <c r="E91" t="s">
        <v>77</v>
      </c>
      <c r="F91" s="2">
        <v>47073</v>
      </c>
      <c r="G91">
        <v>2028</v>
      </c>
      <c r="J91">
        <v>-1.0606060580000001</v>
      </c>
    </row>
    <row r="92" spans="1:10" x14ac:dyDescent="0.35">
      <c r="A92" t="s">
        <v>108</v>
      </c>
      <c r="C92" t="s">
        <v>8</v>
      </c>
      <c r="D92" t="s">
        <v>74</v>
      </c>
      <c r="E92" t="s">
        <v>75</v>
      </c>
      <c r="G92">
        <v>2028</v>
      </c>
      <c r="H92">
        <v>0.47283183400000001</v>
      </c>
      <c r="I92">
        <v>2.1365000680000001</v>
      </c>
      <c r="J92">
        <v>4.901676438</v>
      </c>
    </row>
    <row r="93" spans="1:10" x14ac:dyDescent="0.35">
      <c r="A93" t="s">
        <v>108</v>
      </c>
      <c r="C93" t="s">
        <v>8</v>
      </c>
      <c r="D93" t="s">
        <v>74</v>
      </c>
      <c r="E93" t="s">
        <v>76</v>
      </c>
      <c r="G93">
        <v>2028</v>
      </c>
      <c r="J93">
        <v>2.1518953E-2</v>
      </c>
    </row>
    <row r="94" spans="1:10" x14ac:dyDescent="0.35">
      <c r="A94" t="s">
        <v>108</v>
      </c>
      <c r="C94" t="s">
        <v>8</v>
      </c>
      <c r="D94" t="s">
        <v>74</v>
      </c>
      <c r="E94" t="s">
        <v>77</v>
      </c>
      <c r="G94">
        <v>2028</v>
      </c>
      <c r="J94">
        <v>0</v>
      </c>
    </row>
    <row r="95" spans="1:10" x14ac:dyDescent="0.35">
      <c r="A95" t="s">
        <v>109</v>
      </c>
      <c r="C95" t="s">
        <v>8</v>
      </c>
      <c r="D95" t="s">
        <v>97</v>
      </c>
      <c r="E95" t="s">
        <v>75</v>
      </c>
      <c r="F95" s="2">
        <v>47109</v>
      </c>
      <c r="G95">
        <v>2028</v>
      </c>
      <c r="H95">
        <v>0.43805527399999999</v>
      </c>
      <c r="I95">
        <v>5.7704977939999997</v>
      </c>
      <c r="J95">
        <v>17.290402050000001</v>
      </c>
    </row>
    <row r="96" spans="1:10" x14ac:dyDescent="0.35">
      <c r="A96" t="s">
        <v>109</v>
      </c>
      <c r="C96" t="s">
        <v>8</v>
      </c>
      <c r="D96" t="s">
        <v>97</v>
      </c>
      <c r="E96" t="s">
        <v>76</v>
      </c>
      <c r="F96" s="2">
        <v>47109</v>
      </c>
      <c r="G96">
        <v>2028</v>
      </c>
      <c r="J96">
        <v>5.9167830000000001E-3</v>
      </c>
    </row>
    <row r="97" spans="1:10" x14ac:dyDescent="0.35">
      <c r="A97" t="s">
        <v>109</v>
      </c>
      <c r="C97" t="s">
        <v>8</v>
      </c>
      <c r="D97" t="s">
        <v>97</v>
      </c>
      <c r="E97" t="s">
        <v>77</v>
      </c>
      <c r="F97" s="2">
        <v>47109</v>
      </c>
      <c r="G97">
        <v>2028</v>
      </c>
      <c r="J97">
        <v>-0.38623113999999997</v>
      </c>
    </row>
    <row r="98" spans="1:10" x14ac:dyDescent="0.35">
      <c r="A98" t="s">
        <v>110</v>
      </c>
      <c r="B98" t="s">
        <v>110</v>
      </c>
      <c r="C98" t="s">
        <v>8</v>
      </c>
      <c r="D98" t="s">
        <v>81</v>
      </c>
      <c r="E98" t="s">
        <v>82</v>
      </c>
      <c r="F98" s="2">
        <v>47109</v>
      </c>
      <c r="G98">
        <v>2028</v>
      </c>
      <c r="H98">
        <v>0.57680693699999996</v>
      </c>
      <c r="I98">
        <v>0.58995813500000005</v>
      </c>
      <c r="J98">
        <v>0.60340917999999999</v>
      </c>
    </row>
    <row r="99" spans="1:10" x14ac:dyDescent="0.35">
      <c r="A99" t="s">
        <v>110</v>
      </c>
      <c r="B99" t="s">
        <v>110</v>
      </c>
      <c r="C99" t="s">
        <v>8</v>
      </c>
      <c r="D99" t="s">
        <v>79</v>
      </c>
      <c r="E99" t="s">
        <v>75</v>
      </c>
      <c r="F99" s="2">
        <v>47109</v>
      </c>
      <c r="G99">
        <v>2028</v>
      </c>
      <c r="H99">
        <v>0.37202049300000001</v>
      </c>
      <c r="I99">
        <v>5.4721183199999999</v>
      </c>
      <c r="J99">
        <v>16.60584338</v>
      </c>
    </row>
    <row r="100" spans="1:10" x14ac:dyDescent="0.35">
      <c r="A100" t="s">
        <v>110</v>
      </c>
      <c r="B100" t="s">
        <v>110</v>
      </c>
      <c r="C100" t="s">
        <v>8</v>
      </c>
      <c r="D100" t="s">
        <v>79</v>
      </c>
      <c r="E100" t="s">
        <v>76</v>
      </c>
      <c r="F100" s="2">
        <v>47109</v>
      </c>
      <c r="G100">
        <v>2028</v>
      </c>
      <c r="J100">
        <v>2.7247130000000001E-3</v>
      </c>
    </row>
    <row r="101" spans="1:10" x14ac:dyDescent="0.35">
      <c r="A101" t="s">
        <v>110</v>
      </c>
      <c r="B101" t="s">
        <v>110</v>
      </c>
      <c r="C101" t="s">
        <v>8</v>
      </c>
      <c r="D101" t="s">
        <v>79</v>
      </c>
      <c r="E101" t="s">
        <v>77</v>
      </c>
      <c r="F101" s="2">
        <v>47109</v>
      </c>
      <c r="G101">
        <v>2028</v>
      </c>
      <c r="J101">
        <v>-0.38623113999999997</v>
      </c>
    </row>
    <row r="102" spans="1:10" x14ac:dyDescent="0.35">
      <c r="A102" t="s">
        <v>111</v>
      </c>
      <c r="C102" t="s">
        <v>10</v>
      </c>
      <c r="D102" t="s">
        <v>74</v>
      </c>
      <c r="E102" t="s">
        <v>75</v>
      </c>
      <c r="G102">
        <v>2028</v>
      </c>
      <c r="H102">
        <v>0.31763549499999999</v>
      </c>
      <c r="I102">
        <v>1.4352423190000001</v>
      </c>
      <c r="J102">
        <v>3.2928121849999998</v>
      </c>
    </row>
    <row r="103" spans="1:10" x14ac:dyDescent="0.35">
      <c r="A103" t="s">
        <v>111</v>
      </c>
      <c r="C103" t="s">
        <v>10</v>
      </c>
      <c r="D103" t="s">
        <v>74</v>
      </c>
      <c r="E103" t="s">
        <v>76</v>
      </c>
      <c r="G103">
        <v>2028</v>
      </c>
      <c r="J103">
        <v>1.3236087000000001E-2</v>
      </c>
    </row>
    <row r="104" spans="1:10" x14ac:dyDescent="0.35">
      <c r="A104" t="s">
        <v>111</v>
      </c>
      <c r="C104" t="s">
        <v>10</v>
      </c>
      <c r="D104" t="s">
        <v>74</v>
      </c>
      <c r="E104" t="s">
        <v>77</v>
      </c>
      <c r="G104">
        <v>2028</v>
      </c>
      <c r="J104">
        <v>0</v>
      </c>
    </row>
    <row r="105" spans="1:10" x14ac:dyDescent="0.35">
      <c r="A105" t="s">
        <v>112</v>
      </c>
      <c r="C105" t="s">
        <v>10</v>
      </c>
      <c r="D105" t="s">
        <v>79</v>
      </c>
      <c r="E105" t="s">
        <v>75</v>
      </c>
      <c r="F105" s="2">
        <v>47079</v>
      </c>
      <c r="G105">
        <v>2028</v>
      </c>
      <c r="H105">
        <v>0.28454931</v>
      </c>
      <c r="I105">
        <v>4.1854884930000003</v>
      </c>
      <c r="J105">
        <v>12.701400509999999</v>
      </c>
    </row>
    <row r="106" spans="1:10" x14ac:dyDescent="0.35">
      <c r="A106" t="s">
        <v>112</v>
      </c>
      <c r="C106" t="s">
        <v>10</v>
      </c>
      <c r="D106" t="s">
        <v>79</v>
      </c>
      <c r="E106" t="s">
        <v>76</v>
      </c>
      <c r="F106" s="2">
        <v>47079</v>
      </c>
      <c r="G106">
        <v>2028</v>
      </c>
      <c r="J106">
        <v>2.0844240000000001E-3</v>
      </c>
    </row>
    <row r="107" spans="1:10" x14ac:dyDescent="0.35">
      <c r="A107" t="s">
        <v>112</v>
      </c>
      <c r="C107" t="s">
        <v>10</v>
      </c>
      <c r="D107" t="s">
        <v>79</v>
      </c>
      <c r="E107" t="s">
        <v>77</v>
      </c>
      <c r="F107" s="2">
        <v>47079</v>
      </c>
      <c r="G107">
        <v>2028</v>
      </c>
      <c r="J107">
        <v>-0.90517007599999999</v>
      </c>
    </row>
    <row r="108" spans="1:10" x14ac:dyDescent="0.35">
      <c r="A108" t="s">
        <v>113</v>
      </c>
      <c r="B108" t="s">
        <v>113</v>
      </c>
      <c r="C108" t="s">
        <v>10</v>
      </c>
      <c r="D108" t="s">
        <v>81</v>
      </c>
      <c r="E108" t="s">
        <v>82</v>
      </c>
      <c r="F108" s="2">
        <v>47079</v>
      </c>
      <c r="G108">
        <v>2028</v>
      </c>
      <c r="H108">
        <v>1.776799993</v>
      </c>
      <c r="I108">
        <v>1.817311033</v>
      </c>
      <c r="J108">
        <v>1.858745724</v>
      </c>
    </row>
    <row r="109" spans="1:10" x14ac:dyDescent="0.35">
      <c r="A109" t="s">
        <v>113</v>
      </c>
      <c r="B109" t="s">
        <v>113</v>
      </c>
      <c r="C109" t="s">
        <v>10</v>
      </c>
      <c r="D109" t="s">
        <v>79</v>
      </c>
      <c r="E109" t="s">
        <v>75</v>
      </c>
      <c r="F109" s="2">
        <v>47079</v>
      </c>
      <c r="G109">
        <v>2028</v>
      </c>
      <c r="H109">
        <v>0.28454931</v>
      </c>
      <c r="I109">
        <v>4.1854884930000003</v>
      </c>
      <c r="J109">
        <v>12.701400509999999</v>
      </c>
    </row>
    <row r="110" spans="1:10" x14ac:dyDescent="0.35">
      <c r="A110" t="s">
        <v>113</v>
      </c>
      <c r="B110" t="s">
        <v>113</v>
      </c>
      <c r="C110" t="s">
        <v>10</v>
      </c>
      <c r="D110" t="s">
        <v>79</v>
      </c>
      <c r="E110" t="s">
        <v>76</v>
      </c>
      <c r="F110" s="2">
        <v>47079</v>
      </c>
      <c r="G110">
        <v>2028</v>
      </c>
      <c r="J110">
        <v>2.0844240000000001E-3</v>
      </c>
    </row>
    <row r="111" spans="1:10" x14ac:dyDescent="0.35">
      <c r="A111" t="s">
        <v>113</v>
      </c>
      <c r="B111" t="s">
        <v>113</v>
      </c>
      <c r="C111" t="s">
        <v>10</v>
      </c>
      <c r="D111" t="s">
        <v>79</v>
      </c>
      <c r="E111" t="s">
        <v>77</v>
      </c>
      <c r="F111" s="2">
        <v>47079</v>
      </c>
      <c r="G111">
        <v>2028</v>
      </c>
      <c r="J111">
        <v>-0.90517007599999999</v>
      </c>
    </row>
    <row r="112" spans="1:10" x14ac:dyDescent="0.35">
      <c r="A112" t="s">
        <v>114</v>
      </c>
      <c r="C112" t="s">
        <v>14</v>
      </c>
      <c r="D112" t="s">
        <v>74</v>
      </c>
      <c r="E112" t="s">
        <v>75</v>
      </c>
      <c r="G112">
        <v>2028</v>
      </c>
      <c r="H112">
        <v>0.32027695499999997</v>
      </c>
      <c r="I112">
        <v>1.447177806</v>
      </c>
      <c r="J112">
        <v>3.3201952389999998</v>
      </c>
    </row>
    <row r="113" spans="1:10" x14ac:dyDescent="0.35">
      <c r="A113" t="s">
        <v>114</v>
      </c>
      <c r="C113" t="s">
        <v>14</v>
      </c>
      <c r="D113" t="s">
        <v>74</v>
      </c>
      <c r="E113" t="s">
        <v>76</v>
      </c>
      <c r="G113">
        <v>2028</v>
      </c>
      <c r="J113">
        <v>1.3346162E-2</v>
      </c>
    </row>
    <row r="114" spans="1:10" x14ac:dyDescent="0.35">
      <c r="A114" t="s">
        <v>114</v>
      </c>
      <c r="C114" t="s">
        <v>14</v>
      </c>
      <c r="D114" t="s">
        <v>74</v>
      </c>
      <c r="E114" t="s">
        <v>77</v>
      </c>
      <c r="G114">
        <v>2028</v>
      </c>
      <c r="J114">
        <v>0</v>
      </c>
    </row>
    <row r="115" spans="1:10" x14ac:dyDescent="0.35">
      <c r="A115" t="s">
        <v>115</v>
      </c>
      <c r="C115" t="s">
        <v>14</v>
      </c>
      <c r="D115" t="s">
        <v>97</v>
      </c>
      <c r="E115" t="s">
        <v>75</v>
      </c>
      <c r="F115" s="2">
        <v>46972</v>
      </c>
      <c r="G115">
        <v>2028</v>
      </c>
      <c r="H115">
        <v>0.34757133299999998</v>
      </c>
      <c r="I115">
        <v>4.2040008860000002</v>
      </c>
      <c r="J115">
        <v>12.45933979</v>
      </c>
    </row>
    <row r="116" spans="1:10" x14ac:dyDescent="0.35">
      <c r="A116" t="s">
        <v>115</v>
      </c>
      <c r="C116" t="s">
        <v>14</v>
      </c>
      <c r="D116" t="s">
        <v>97</v>
      </c>
      <c r="E116" t="s">
        <v>76</v>
      </c>
      <c r="F116" s="2">
        <v>46972</v>
      </c>
      <c r="G116">
        <v>2028</v>
      </c>
      <c r="J116">
        <v>5.6079440000000001E-3</v>
      </c>
    </row>
    <row r="117" spans="1:10" x14ac:dyDescent="0.35">
      <c r="A117" t="s">
        <v>115</v>
      </c>
      <c r="C117" t="s">
        <v>14</v>
      </c>
      <c r="D117" t="s">
        <v>97</v>
      </c>
      <c r="E117" t="s">
        <v>77</v>
      </c>
      <c r="F117" s="2">
        <v>46972</v>
      </c>
      <c r="G117">
        <v>2028</v>
      </c>
      <c r="J117">
        <v>-0.46436624199999998</v>
      </c>
    </row>
    <row r="118" spans="1:10" x14ac:dyDescent="0.35">
      <c r="A118" t="s">
        <v>116</v>
      </c>
      <c r="B118" t="s">
        <v>116</v>
      </c>
      <c r="C118" t="s">
        <v>14</v>
      </c>
      <c r="D118" t="s">
        <v>81</v>
      </c>
      <c r="E118" t="s">
        <v>82</v>
      </c>
      <c r="F118" s="2">
        <v>46972</v>
      </c>
      <c r="G118">
        <v>2028</v>
      </c>
      <c r="H118">
        <v>0.67032293899999995</v>
      </c>
      <c r="I118">
        <v>0.68560630199999995</v>
      </c>
      <c r="J118">
        <v>0.70123812600000002</v>
      </c>
    </row>
    <row r="119" spans="1:10" x14ac:dyDescent="0.35">
      <c r="A119" t="s">
        <v>116</v>
      </c>
      <c r="B119" t="s">
        <v>116</v>
      </c>
      <c r="C119" t="s">
        <v>14</v>
      </c>
      <c r="D119" t="s">
        <v>79</v>
      </c>
      <c r="E119" t="s">
        <v>75</v>
      </c>
      <c r="F119" s="2">
        <v>46972</v>
      </c>
      <c r="G119">
        <v>2028</v>
      </c>
      <c r="H119">
        <v>0.258422078</v>
      </c>
      <c r="I119">
        <v>3.8011781980000001</v>
      </c>
      <c r="J119">
        <v>11.53516173</v>
      </c>
    </row>
    <row r="120" spans="1:10" x14ac:dyDescent="0.35">
      <c r="A120" t="s">
        <v>116</v>
      </c>
      <c r="B120" t="s">
        <v>116</v>
      </c>
      <c r="C120" t="s">
        <v>14</v>
      </c>
      <c r="D120" t="s">
        <v>79</v>
      </c>
      <c r="E120" t="s">
        <v>76</v>
      </c>
      <c r="F120" s="2">
        <v>46972</v>
      </c>
      <c r="G120">
        <v>2028</v>
      </c>
      <c r="J120">
        <v>1.8930329999999999E-3</v>
      </c>
    </row>
    <row r="121" spans="1:10" x14ac:dyDescent="0.35">
      <c r="A121" t="s">
        <v>116</v>
      </c>
      <c r="B121" t="s">
        <v>116</v>
      </c>
      <c r="C121" t="s">
        <v>14</v>
      </c>
      <c r="D121" t="s">
        <v>79</v>
      </c>
      <c r="E121" t="s">
        <v>77</v>
      </c>
      <c r="F121" s="2">
        <v>46972</v>
      </c>
      <c r="G121">
        <v>2028</v>
      </c>
      <c r="J121">
        <v>-0.46436624199999998</v>
      </c>
    </row>
    <row r="122" spans="1:10" x14ac:dyDescent="0.35">
      <c r="A122" t="s">
        <v>117</v>
      </c>
      <c r="C122" t="s">
        <v>38</v>
      </c>
      <c r="D122" t="s">
        <v>74</v>
      </c>
      <c r="E122" t="s">
        <v>75</v>
      </c>
      <c r="G122">
        <v>2028</v>
      </c>
      <c r="H122">
        <v>0.59557713599999995</v>
      </c>
      <c r="I122">
        <v>2.6911271609999998</v>
      </c>
      <c r="J122">
        <v>6.1741325429999998</v>
      </c>
    </row>
    <row r="123" spans="1:10" x14ac:dyDescent="0.35">
      <c r="A123" t="s">
        <v>117</v>
      </c>
      <c r="C123" t="s">
        <v>38</v>
      </c>
      <c r="D123" t="s">
        <v>74</v>
      </c>
      <c r="E123" t="s">
        <v>76</v>
      </c>
      <c r="G123">
        <v>2028</v>
      </c>
      <c r="J123">
        <v>2.1243781999999999E-2</v>
      </c>
    </row>
    <row r="124" spans="1:10" x14ac:dyDescent="0.35">
      <c r="A124" t="s">
        <v>117</v>
      </c>
      <c r="C124" t="s">
        <v>38</v>
      </c>
      <c r="D124" t="s">
        <v>74</v>
      </c>
      <c r="E124" t="s">
        <v>77</v>
      </c>
      <c r="G124">
        <v>2028</v>
      </c>
      <c r="J124">
        <v>0</v>
      </c>
    </row>
    <row r="125" spans="1:10" x14ac:dyDescent="0.35">
      <c r="A125" t="s">
        <v>118</v>
      </c>
      <c r="C125" t="s">
        <v>38</v>
      </c>
      <c r="D125" t="s">
        <v>97</v>
      </c>
      <c r="E125" t="s">
        <v>75</v>
      </c>
      <c r="F125" s="2">
        <v>46973</v>
      </c>
      <c r="G125">
        <v>2028</v>
      </c>
      <c r="H125">
        <v>0.48625930000000001</v>
      </c>
      <c r="I125">
        <v>7.1457466800000002</v>
      </c>
      <c r="J125">
        <v>21.682473049999999</v>
      </c>
    </row>
    <row r="126" spans="1:10" x14ac:dyDescent="0.35">
      <c r="A126" t="s">
        <v>118</v>
      </c>
      <c r="C126" t="s">
        <v>38</v>
      </c>
      <c r="D126" t="s">
        <v>97</v>
      </c>
      <c r="E126" t="s">
        <v>76</v>
      </c>
      <c r="F126" s="2">
        <v>46973</v>
      </c>
      <c r="G126">
        <v>2028</v>
      </c>
      <c r="J126">
        <v>3.691789E-3</v>
      </c>
    </row>
    <row r="127" spans="1:10" x14ac:dyDescent="0.35">
      <c r="A127" t="s">
        <v>118</v>
      </c>
      <c r="C127" t="s">
        <v>38</v>
      </c>
      <c r="D127" t="s">
        <v>97</v>
      </c>
      <c r="E127" t="s">
        <v>77</v>
      </c>
      <c r="F127" s="2">
        <v>46973</v>
      </c>
      <c r="G127">
        <v>2028</v>
      </c>
      <c r="J127">
        <v>-0.79625348900000004</v>
      </c>
    </row>
    <row r="128" spans="1:10" x14ac:dyDescent="0.35">
      <c r="A128" t="s">
        <v>119</v>
      </c>
      <c r="B128" t="s">
        <v>119</v>
      </c>
      <c r="C128" t="s">
        <v>38</v>
      </c>
      <c r="D128" t="s">
        <v>81</v>
      </c>
      <c r="E128" t="s">
        <v>82</v>
      </c>
      <c r="F128" s="2">
        <v>46973</v>
      </c>
      <c r="G128">
        <v>2028</v>
      </c>
      <c r="H128">
        <v>0.90336178499999997</v>
      </c>
      <c r="I128">
        <v>0.923958434</v>
      </c>
      <c r="J128">
        <v>0.945024686</v>
      </c>
    </row>
    <row r="129" spans="1:10" x14ac:dyDescent="0.35">
      <c r="A129" t="s">
        <v>119</v>
      </c>
      <c r="B129" t="s">
        <v>119</v>
      </c>
      <c r="C129" t="s">
        <v>38</v>
      </c>
      <c r="D129" t="s">
        <v>79</v>
      </c>
      <c r="E129" t="s">
        <v>75</v>
      </c>
      <c r="F129" s="2">
        <v>46973</v>
      </c>
      <c r="G129">
        <v>2028</v>
      </c>
      <c r="H129">
        <v>0.48559875299999999</v>
      </c>
      <c r="I129">
        <v>7.142761986</v>
      </c>
      <c r="J129">
        <v>21.675625409999999</v>
      </c>
    </row>
    <row r="130" spans="1:10" x14ac:dyDescent="0.35">
      <c r="A130" t="s">
        <v>119</v>
      </c>
      <c r="B130" t="s">
        <v>119</v>
      </c>
      <c r="C130" t="s">
        <v>38</v>
      </c>
      <c r="D130" t="s">
        <v>79</v>
      </c>
      <c r="E130" t="s">
        <v>76</v>
      </c>
      <c r="F130" s="2">
        <v>46973</v>
      </c>
      <c r="G130">
        <v>2028</v>
      </c>
      <c r="J130">
        <v>3.6642710000000002E-3</v>
      </c>
    </row>
    <row r="131" spans="1:10" x14ac:dyDescent="0.35">
      <c r="A131" t="s">
        <v>119</v>
      </c>
      <c r="B131" t="s">
        <v>119</v>
      </c>
      <c r="C131" t="s">
        <v>38</v>
      </c>
      <c r="D131" t="s">
        <v>79</v>
      </c>
      <c r="E131" t="s">
        <v>77</v>
      </c>
      <c r="F131" s="2">
        <v>46973</v>
      </c>
      <c r="G131">
        <v>2028</v>
      </c>
      <c r="J131">
        <v>-0.79625348900000004</v>
      </c>
    </row>
    <row r="132" spans="1:10" x14ac:dyDescent="0.35">
      <c r="A132" t="s">
        <v>120</v>
      </c>
      <c r="C132" t="s">
        <v>28</v>
      </c>
      <c r="D132" t="s">
        <v>74</v>
      </c>
      <c r="E132" t="s">
        <v>75</v>
      </c>
      <c r="G132">
        <v>2028</v>
      </c>
      <c r="H132">
        <v>7.1727434000000007E-2</v>
      </c>
      <c r="I132">
        <v>0.32410184199999997</v>
      </c>
      <c r="J132">
        <v>0.74357234400000005</v>
      </c>
    </row>
    <row r="133" spans="1:10" x14ac:dyDescent="0.35">
      <c r="A133" t="s">
        <v>120</v>
      </c>
      <c r="C133" t="s">
        <v>28</v>
      </c>
      <c r="D133" t="s">
        <v>74</v>
      </c>
      <c r="E133" t="s">
        <v>76</v>
      </c>
      <c r="G133">
        <v>2028</v>
      </c>
      <c r="J133">
        <v>3.467258E-3</v>
      </c>
    </row>
    <row r="134" spans="1:10" x14ac:dyDescent="0.35">
      <c r="A134" t="s">
        <v>120</v>
      </c>
      <c r="C134" t="s">
        <v>28</v>
      </c>
      <c r="D134" t="s">
        <v>74</v>
      </c>
      <c r="E134" t="s">
        <v>77</v>
      </c>
      <c r="G134">
        <v>2028</v>
      </c>
      <c r="J134">
        <v>0</v>
      </c>
    </row>
    <row r="135" spans="1:10" x14ac:dyDescent="0.35">
      <c r="A135" t="s">
        <v>121</v>
      </c>
      <c r="C135" t="s">
        <v>28</v>
      </c>
      <c r="D135" t="s">
        <v>79</v>
      </c>
      <c r="E135" t="s">
        <v>75</v>
      </c>
      <c r="F135" s="2">
        <v>46944</v>
      </c>
      <c r="G135">
        <v>2028</v>
      </c>
      <c r="H135">
        <v>5.9865367000000003E-2</v>
      </c>
      <c r="I135">
        <v>0.88057076400000001</v>
      </c>
      <c r="J135">
        <v>2.6722046829999999</v>
      </c>
    </row>
    <row r="136" spans="1:10" x14ac:dyDescent="0.35">
      <c r="A136" t="s">
        <v>121</v>
      </c>
      <c r="C136" t="s">
        <v>28</v>
      </c>
      <c r="D136" t="s">
        <v>79</v>
      </c>
      <c r="E136" t="s">
        <v>76</v>
      </c>
      <c r="F136" s="2">
        <v>46944</v>
      </c>
      <c r="G136">
        <v>2028</v>
      </c>
      <c r="J136">
        <v>4.3846100000000002E-4</v>
      </c>
    </row>
    <row r="137" spans="1:10" x14ac:dyDescent="0.35">
      <c r="A137" t="s">
        <v>121</v>
      </c>
      <c r="C137" t="s">
        <v>28</v>
      </c>
      <c r="D137" t="s">
        <v>79</v>
      </c>
      <c r="E137" t="s">
        <v>77</v>
      </c>
      <c r="F137" s="2">
        <v>46944</v>
      </c>
      <c r="G137">
        <v>2028</v>
      </c>
      <c r="J137">
        <v>-0.19241765999999999</v>
      </c>
    </row>
    <row r="138" spans="1:10" x14ac:dyDescent="0.35">
      <c r="A138" t="s">
        <v>122</v>
      </c>
      <c r="B138" t="s">
        <v>122</v>
      </c>
      <c r="C138" t="s">
        <v>28</v>
      </c>
      <c r="D138" t="s">
        <v>81</v>
      </c>
      <c r="E138" t="s">
        <v>82</v>
      </c>
      <c r="F138" s="2">
        <v>46944</v>
      </c>
      <c r="G138">
        <v>2028</v>
      </c>
      <c r="H138">
        <v>0.21309494800000001</v>
      </c>
      <c r="I138">
        <v>0.21795351299999999</v>
      </c>
      <c r="J138">
        <v>0.222922853</v>
      </c>
    </row>
    <row r="139" spans="1:10" x14ac:dyDescent="0.35">
      <c r="A139" t="s">
        <v>122</v>
      </c>
      <c r="B139" t="s">
        <v>122</v>
      </c>
      <c r="C139" t="s">
        <v>28</v>
      </c>
      <c r="D139" t="s">
        <v>79</v>
      </c>
      <c r="E139" t="s">
        <v>75</v>
      </c>
      <c r="F139" s="2">
        <v>46944</v>
      </c>
      <c r="G139">
        <v>2028</v>
      </c>
      <c r="H139">
        <v>5.9865367000000003E-2</v>
      </c>
      <c r="I139">
        <v>0.88057076400000001</v>
      </c>
      <c r="J139">
        <v>2.6722046829999999</v>
      </c>
    </row>
    <row r="140" spans="1:10" x14ac:dyDescent="0.35">
      <c r="A140" t="s">
        <v>122</v>
      </c>
      <c r="B140" t="s">
        <v>122</v>
      </c>
      <c r="C140" t="s">
        <v>28</v>
      </c>
      <c r="D140" t="s">
        <v>79</v>
      </c>
      <c r="E140" t="s">
        <v>76</v>
      </c>
      <c r="F140" s="2">
        <v>46944</v>
      </c>
      <c r="G140">
        <v>2028</v>
      </c>
      <c r="J140">
        <v>4.3846100000000002E-4</v>
      </c>
    </row>
    <row r="141" spans="1:10" x14ac:dyDescent="0.35">
      <c r="A141" t="s">
        <v>122</v>
      </c>
      <c r="B141" t="s">
        <v>122</v>
      </c>
      <c r="C141" t="s">
        <v>28</v>
      </c>
      <c r="D141" t="s">
        <v>79</v>
      </c>
      <c r="E141" t="s">
        <v>77</v>
      </c>
      <c r="F141" s="2">
        <v>46944</v>
      </c>
      <c r="G141">
        <v>2028</v>
      </c>
      <c r="J141">
        <v>-0.19241765999999999</v>
      </c>
    </row>
    <row r="142" spans="1:10" x14ac:dyDescent="0.35">
      <c r="A142" t="s">
        <v>123</v>
      </c>
      <c r="C142" t="s">
        <v>12</v>
      </c>
      <c r="D142" t="s">
        <v>74</v>
      </c>
      <c r="E142" t="s">
        <v>75</v>
      </c>
      <c r="G142">
        <v>2028</v>
      </c>
      <c r="H142">
        <v>1.514305738</v>
      </c>
      <c r="I142">
        <v>6.8317025420000004</v>
      </c>
      <c r="J142">
        <v>15.694671140000001</v>
      </c>
    </row>
    <row r="143" spans="1:10" x14ac:dyDescent="0.35">
      <c r="A143" t="s">
        <v>123</v>
      </c>
      <c r="C143" t="s">
        <v>12</v>
      </c>
      <c r="D143" t="s">
        <v>74</v>
      </c>
      <c r="E143" t="s">
        <v>76</v>
      </c>
      <c r="G143">
        <v>2028</v>
      </c>
      <c r="J143">
        <v>6.2795752999999996E-2</v>
      </c>
    </row>
    <row r="144" spans="1:10" x14ac:dyDescent="0.35">
      <c r="A144" t="s">
        <v>123</v>
      </c>
      <c r="C144" t="s">
        <v>12</v>
      </c>
      <c r="D144" t="s">
        <v>74</v>
      </c>
      <c r="E144" t="s">
        <v>77</v>
      </c>
      <c r="G144">
        <v>2028</v>
      </c>
      <c r="J144">
        <v>0</v>
      </c>
    </row>
    <row r="145" spans="1:10" x14ac:dyDescent="0.35">
      <c r="A145" t="s">
        <v>124</v>
      </c>
      <c r="C145" t="s">
        <v>12</v>
      </c>
      <c r="D145" t="s">
        <v>97</v>
      </c>
      <c r="E145" t="s">
        <v>75</v>
      </c>
      <c r="F145" s="2">
        <v>47114</v>
      </c>
      <c r="G145">
        <v>2028</v>
      </c>
      <c r="H145">
        <v>1.3828174529999999</v>
      </c>
      <c r="I145">
        <v>17.717292579999999</v>
      </c>
      <c r="J145">
        <v>52.940970540000002</v>
      </c>
    </row>
    <row r="146" spans="1:10" x14ac:dyDescent="0.35">
      <c r="A146" t="s">
        <v>124</v>
      </c>
      <c r="C146" t="s">
        <v>12</v>
      </c>
      <c r="D146" t="s">
        <v>97</v>
      </c>
      <c r="E146" t="s">
        <v>76</v>
      </c>
      <c r="F146" s="2">
        <v>47114</v>
      </c>
      <c r="G146">
        <v>2028</v>
      </c>
      <c r="J146">
        <v>1.8598251E-2</v>
      </c>
    </row>
    <row r="147" spans="1:10" x14ac:dyDescent="0.35">
      <c r="A147" t="s">
        <v>124</v>
      </c>
      <c r="C147" t="s">
        <v>12</v>
      </c>
      <c r="D147" t="s">
        <v>97</v>
      </c>
      <c r="E147" t="s">
        <v>77</v>
      </c>
      <c r="F147" s="2">
        <v>47114</v>
      </c>
      <c r="G147">
        <v>2028</v>
      </c>
      <c r="J147">
        <v>-1.0403985179999999</v>
      </c>
    </row>
    <row r="148" spans="1:10" x14ac:dyDescent="0.35">
      <c r="A148" t="s">
        <v>125</v>
      </c>
      <c r="B148" t="s">
        <v>125</v>
      </c>
      <c r="C148" t="s">
        <v>12</v>
      </c>
      <c r="D148" t="s">
        <v>81</v>
      </c>
      <c r="E148" t="s">
        <v>82</v>
      </c>
      <c r="F148" s="2">
        <v>47114</v>
      </c>
      <c r="G148">
        <v>2028</v>
      </c>
      <c r="H148">
        <v>1.5093302980000001</v>
      </c>
      <c r="I148">
        <v>1.543743029</v>
      </c>
      <c r="J148">
        <v>1.57894037</v>
      </c>
    </row>
    <row r="149" spans="1:10" x14ac:dyDescent="0.35">
      <c r="A149" t="s">
        <v>125</v>
      </c>
      <c r="B149" t="s">
        <v>125</v>
      </c>
      <c r="C149" t="s">
        <v>12</v>
      </c>
      <c r="D149" t="s">
        <v>79</v>
      </c>
      <c r="E149" t="s">
        <v>75</v>
      </c>
      <c r="F149" s="2">
        <v>47114</v>
      </c>
      <c r="G149">
        <v>2028</v>
      </c>
      <c r="H149">
        <v>1.126628191</v>
      </c>
      <c r="I149">
        <v>16.571782689999999</v>
      </c>
      <c r="J149">
        <v>50.289195489999997</v>
      </c>
    </row>
    <row r="150" spans="1:10" x14ac:dyDescent="0.35">
      <c r="A150" t="s">
        <v>125</v>
      </c>
      <c r="B150" t="s">
        <v>125</v>
      </c>
      <c r="C150" t="s">
        <v>12</v>
      </c>
      <c r="D150" t="s">
        <v>79</v>
      </c>
      <c r="E150" t="s">
        <v>76</v>
      </c>
      <c r="F150" s="2">
        <v>47114</v>
      </c>
      <c r="G150">
        <v>2028</v>
      </c>
      <c r="J150">
        <v>8.2515369999999998E-3</v>
      </c>
    </row>
    <row r="151" spans="1:10" x14ac:dyDescent="0.35">
      <c r="A151" t="s">
        <v>125</v>
      </c>
      <c r="B151" t="s">
        <v>125</v>
      </c>
      <c r="C151" t="s">
        <v>12</v>
      </c>
      <c r="D151" t="s">
        <v>79</v>
      </c>
      <c r="E151" t="s">
        <v>77</v>
      </c>
      <c r="F151" s="2">
        <v>47114</v>
      </c>
      <c r="G151">
        <v>2028</v>
      </c>
      <c r="J151">
        <v>-1.0403985179999999</v>
      </c>
    </row>
    <row r="152" spans="1:10" x14ac:dyDescent="0.35">
      <c r="A152" t="s">
        <v>126</v>
      </c>
      <c r="C152" t="s">
        <v>24</v>
      </c>
      <c r="D152" t="s">
        <v>74</v>
      </c>
      <c r="E152" t="s">
        <v>75</v>
      </c>
      <c r="G152">
        <v>2028</v>
      </c>
      <c r="H152">
        <v>1.4630119539999999</v>
      </c>
      <c r="I152">
        <v>6.610648683</v>
      </c>
      <c r="J152">
        <v>15.166515260000001</v>
      </c>
    </row>
    <row r="153" spans="1:10" x14ac:dyDescent="0.35">
      <c r="A153" t="s">
        <v>126</v>
      </c>
      <c r="C153" t="s">
        <v>24</v>
      </c>
      <c r="D153" t="s">
        <v>74</v>
      </c>
      <c r="E153" t="s">
        <v>76</v>
      </c>
      <c r="G153">
        <v>2028</v>
      </c>
      <c r="J153">
        <v>7.0720886999999996E-2</v>
      </c>
    </row>
    <row r="154" spans="1:10" x14ac:dyDescent="0.35">
      <c r="A154" t="s">
        <v>126</v>
      </c>
      <c r="C154" t="s">
        <v>24</v>
      </c>
      <c r="D154" t="s">
        <v>74</v>
      </c>
      <c r="E154" t="s">
        <v>77</v>
      </c>
      <c r="G154">
        <v>2028</v>
      </c>
      <c r="J154">
        <v>0</v>
      </c>
    </row>
    <row r="155" spans="1:10" x14ac:dyDescent="0.35">
      <c r="A155" t="s">
        <v>127</v>
      </c>
      <c r="C155" t="s">
        <v>24</v>
      </c>
      <c r="D155" t="s">
        <v>97</v>
      </c>
      <c r="E155" t="s">
        <v>75</v>
      </c>
      <c r="F155" s="2">
        <v>47113</v>
      </c>
      <c r="G155">
        <v>2028</v>
      </c>
      <c r="H155">
        <v>1.471687489</v>
      </c>
      <c r="I155">
        <v>7.550425701</v>
      </c>
      <c r="J155">
        <v>18.28500687</v>
      </c>
    </row>
    <row r="156" spans="1:10" x14ac:dyDescent="0.35">
      <c r="A156" t="s">
        <v>127</v>
      </c>
      <c r="C156" t="s">
        <v>24</v>
      </c>
      <c r="D156" t="s">
        <v>97</v>
      </c>
      <c r="E156" t="s">
        <v>76</v>
      </c>
      <c r="F156" s="2">
        <v>47113</v>
      </c>
      <c r="G156">
        <v>2028</v>
      </c>
      <c r="J156">
        <v>6.7605658999999999E-2</v>
      </c>
    </row>
    <row r="157" spans="1:10" x14ac:dyDescent="0.35">
      <c r="A157" t="s">
        <v>127</v>
      </c>
      <c r="C157" t="s">
        <v>24</v>
      </c>
      <c r="D157" t="s">
        <v>97</v>
      </c>
      <c r="E157" t="s">
        <v>77</v>
      </c>
      <c r="F157" s="2">
        <v>47113</v>
      </c>
      <c r="G157">
        <v>2028</v>
      </c>
      <c r="J157">
        <v>-7.1431353000000003E-2</v>
      </c>
    </row>
    <row r="158" spans="1:10" x14ac:dyDescent="0.35">
      <c r="A158" t="s">
        <v>128</v>
      </c>
      <c r="B158" t="s">
        <v>128</v>
      </c>
      <c r="C158" t="s">
        <v>24</v>
      </c>
      <c r="D158" t="s">
        <v>81</v>
      </c>
      <c r="E158" t="s">
        <v>82</v>
      </c>
      <c r="F158" s="2">
        <v>47113</v>
      </c>
      <c r="G158">
        <v>2028</v>
      </c>
      <c r="H158">
        <v>1.5800252770000001</v>
      </c>
      <c r="I158">
        <v>1.616049853</v>
      </c>
      <c r="J158">
        <v>1.6528957900000001</v>
      </c>
    </row>
    <row r="159" spans="1:10" x14ac:dyDescent="0.35">
      <c r="A159" t="s">
        <v>128</v>
      </c>
      <c r="B159" t="s">
        <v>128</v>
      </c>
      <c r="C159" t="s">
        <v>24</v>
      </c>
      <c r="D159" t="s">
        <v>79</v>
      </c>
      <c r="E159" t="s">
        <v>75</v>
      </c>
      <c r="F159" s="2">
        <v>47113</v>
      </c>
      <c r="G159">
        <v>2028</v>
      </c>
      <c r="H159">
        <v>8.8372684000000007E-2</v>
      </c>
      <c r="I159">
        <v>1.2998901759999999</v>
      </c>
      <c r="J159">
        <v>3.944683103</v>
      </c>
    </row>
    <row r="160" spans="1:10" x14ac:dyDescent="0.35">
      <c r="A160" t="s">
        <v>128</v>
      </c>
      <c r="B160" t="s">
        <v>128</v>
      </c>
      <c r="C160" t="s">
        <v>24</v>
      </c>
      <c r="D160" t="s">
        <v>79</v>
      </c>
      <c r="E160" t="s">
        <v>76</v>
      </c>
      <c r="F160" s="2">
        <v>47113</v>
      </c>
      <c r="G160">
        <v>2028</v>
      </c>
      <c r="J160">
        <v>7.3727099999999996E-4</v>
      </c>
    </row>
    <row r="161" spans="1:10" x14ac:dyDescent="0.35">
      <c r="A161" t="s">
        <v>128</v>
      </c>
      <c r="B161" t="s">
        <v>128</v>
      </c>
      <c r="C161" t="s">
        <v>24</v>
      </c>
      <c r="D161" t="s">
        <v>79</v>
      </c>
      <c r="E161" t="s">
        <v>77</v>
      </c>
      <c r="F161" s="2">
        <v>47113</v>
      </c>
      <c r="G161">
        <v>2028</v>
      </c>
      <c r="J161">
        <v>-7.1431353000000003E-2</v>
      </c>
    </row>
    <row r="162" spans="1:10" x14ac:dyDescent="0.35">
      <c r="A162" t="s">
        <v>129</v>
      </c>
      <c r="C162" t="s">
        <v>18</v>
      </c>
      <c r="D162" t="s">
        <v>74</v>
      </c>
      <c r="E162" t="s">
        <v>75</v>
      </c>
      <c r="G162">
        <v>2028</v>
      </c>
      <c r="H162">
        <v>0.48040756299999998</v>
      </c>
      <c r="I162">
        <v>2.1707311530000002</v>
      </c>
      <c r="J162">
        <v>4.9802112840000001</v>
      </c>
    </row>
    <row r="163" spans="1:10" x14ac:dyDescent="0.35">
      <c r="A163" t="s">
        <v>129</v>
      </c>
      <c r="C163" t="s">
        <v>18</v>
      </c>
      <c r="D163" t="s">
        <v>74</v>
      </c>
      <c r="E163" t="s">
        <v>76</v>
      </c>
      <c r="G163">
        <v>2028</v>
      </c>
      <c r="J163">
        <v>1.9950438000000001E-2</v>
      </c>
    </row>
    <row r="164" spans="1:10" x14ac:dyDescent="0.35">
      <c r="A164" t="s">
        <v>129</v>
      </c>
      <c r="C164" t="s">
        <v>18</v>
      </c>
      <c r="D164" t="s">
        <v>74</v>
      </c>
      <c r="E164" t="s">
        <v>77</v>
      </c>
      <c r="G164">
        <v>2028</v>
      </c>
      <c r="J164">
        <v>0</v>
      </c>
    </row>
    <row r="165" spans="1:10" x14ac:dyDescent="0.35">
      <c r="A165" t="s">
        <v>130</v>
      </c>
      <c r="C165" t="s">
        <v>18</v>
      </c>
      <c r="D165" t="s">
        <v>97</v>
      </c>
      <c r="E165" t="s">
        <v>75</v>
      </c>
      <c r="F165" s="2">
        <v>47059</v>
      </c>
      <c r="G165">
        <v>2028</v>
      </c>
      <c r="H165">
        <v>0.46294279599999999</v>
      </c>
      <c r="I165">
        <v>3.9023426130000001</v>
      </c>
      <c r="J165">
        <v>10.88779347</v>
      </c>
    </row>
    <row r="166" spans="1:10" x14ac:dyDescent="0.35">
      <c r="A166" t="s">
        <v>130</v>
      </c>
      <c r="C166" t="s">
        <v>18</v>
      </c>
      <c r="D166" t="s">
        <v>97</v>
      </c>
      <c r="E166" t="s">
        <v>76</v>
      </c>
      <c r="F166" s="2">
        <v>47059</v>
      </c>
      <c r="G166">
        <v>2028</v>
      </c>
      <c r="J166">
        <v>1.3189169000000001E-2</v>
      </c>
    </row>
    <row r="167" spans="1:10" x14ac:dyDescent="0.35">
      <c r="A167" t="s">
        <v>130</v>
      </c>
      <c r="C167" t="s">
        <v>18</v>
      </c>
      <c r="D167" t="s">
        <v>97</v>
      </c>
      <c r="E167" t="s">
        <v>77</v>
      </c>
      <c r="F167" s="2">
        <v>47059</v>
      </c>
      <c r="G167">
        <v>2028</v>
      </c>
      <c r="J167">
        <v>-0.33736211599999999</v>
      </c>
    </row>
    <row r="168" spans="1:10" x14ac:dyDescent="0.35">
      <c r="A168" t="s">
        <v>131</v>
      </c>
      <c r="B168" t="s">
        <v>131</v>
      </c>
      <c r="C168" t="s">
        <v>18</v>
      </c>
      <c r="D168" t="s">
        <v>81</v>
      </c>
      <c r="E168" t="s">
        <v>82</v>
      </c>
      <c r="F168" s="2">
        <v>47059</v>
      </c>
      <c r="G168">
        <v>2028</v>
      </c>
      <c r="H168">
        <v>0.96524876199999998</v>
      </c>
      <c r="I168">
        <v>0.98725643399999996</v>
      </c>
      <c r="J168">
        <v>1.0097658810000001</v>
      </c>
    </row>
    <row r="169" spans="1:10" x14ac:dyDescent="0.35">
      <c r="A169" t="s">
        <v>131</v>
      </c>
      <c r="B169" t="s">
        <v>131</v>
      </c>
      <c r="C169" t="s">
        <v>18</v>
      </c>
      <c r="D169" t="s">
        <v>79</v>
      </c>
      <c r="E169" t="s">
        <v>75</v>
      </c>
      <c r="F169" s="2">
        <v>47059</v>
      </c>
      <c r="G169">
        <v>2028</v>
      </c>
      <c r="H169">
        <v>0.17766517800000001</v>
      </c>
      <c r="I169">
        <v>2.6133100109999998</v>
      </c>
      <c r="J169">
        <v>7.9304236890000004</v>
      </c>
    </row>
    <row r="170" spans="1:10" x14ac:dyDescent="0.35">
      <c r="A170" t="s">
        <v>131</v>
      </c>
      <c r="B170" t="s">
        <v>131</v>
      </c>
      <c r="C170" t="s">
        <v>18</v>
      </c>
      <c r="D170" t="s">
        <v>79</v>
      </c>
      <c r="E170" t="s">
        <v>76</v>
      </c>
      <c r="F170" s="2">
        <v>47059</v>
      </c>
      <c r="G170">
        <v>2028</v>
      </c>
      <c r="J170">
        <v>1.3014599999999999E-3</v>
      </c>
    </row>
    <row r="171" spans="1:10" x14ac:dyDescent="0.35">
      <c r="A171" t="s">
        <v>131</v>
      </c>
      <c r="B171" t="s">
        <v>131</v>
      </c>
      <c r="C171" t="s">
        <v>18</v>
      </c>
      <c r="D171" t="s">
        <v>79</v>
      </c>
      <c r="E171" t="s">
        <v>77</v>
      </c>
      <c r="F171" s="2">
        <v>47059</v>
      </c>
      <c r="G171">
        <v>2028</v>
      </c>
      <c r="J171">
        <v>-0.33736211599999999</v>
      </c>
    </row>
    <row r="172" spans="1:10" x14ac:dyDescent="0.35">
      <c r="A172" t="s">
        <v>132</v>
      </c>
      <c r="C172" t="s">
        <v>30</v>
      </c>
      <c r="D172" t="s">
        <v>74</v>
      </c>
      <c r="E172" t="s">
        <v>75</v>
      </c>
      <c r="G172">
        <v>2028</v>
      </c>
      <c r="H172">
        <v>0.13405782899999999</v>
      </c>
      <c r="I172">
        <v>0.60530968699999999</v>
      </c>
      <c r="J172">
        <v>1.389583923</v>
      </c>
    </row>
    <row r="173" spans="1:10" x14ac:dyDescent="0.35">
      <c r="A173" t="s">
        <v>132</v>
      </c>
      <c r="C173" t="s">
        <v>30</v>
      </c>
      <c r="D173" t="s">
        <v>74</v>
      </c>
      <c r="E173" t="s">
        <v>76</v>
      </c>
      <c r="G173">
        <v>2028</v>
      </c>
      <c r="J173">
        <v>6.4666919999999996E-3</v>
      </c>
    </row>
    <row r="174" spans="1:10" x14ac:dyDescent="0.35">
      <c r="A174" t="s">
        <v>132</v>
      </c>
      <c r="C174" t="s">
        <v>30</v>
      </c>
      <c r="D174" t="s">
        <v>74</v>
      </c>
      <c r="E174" t="s">
        <v>77</v>
      </c>
      <c r="G174">
        <v>2028</v>
      </c>
      <c r="J174">
        <v>0</v>
      </c>
    </row>
    <row r="175" spans="1:10" x14ac:dyDescent="0.35">
      <c r="A175" t="s">
        <v>133</v>
      </c>
      <c r="C175" t="s">
        <v>30</v>
      </c>
      <c r="D175" t="s">
        <v>79</v>
      </c>
      <c r="E175" t="s">
        <v>75</v>
      </c>
      <c r="F175" s="2">
        <v>47100</v>
      </c>
      <c r="G175">
        <v>2028</v>
      </c>
      <c r="H175">
        <v>0.11874019299999999</v>
      </c>
      <c r="I175">
        <v>1.724741182</v>
      </c>
      <c r="J175">
        <v>5.2354833919999999</v>
      </c>
    </row>
    <row r="176" spans="1:10" x14ac:dyDescent="0.35">
      <c r="A176" t="s">
        <v>133</v>
      </c>
      <c r="C176" t="s">
        <v>30</v>
      </c>
      <c r="D176" t="s">
        <v>79</v>
      </c>
      <c r="E176" t="s">
        <v>76</v>
      </c>
      <c r="F176" s="2">
        <v>47100</v>
      </c>
      <c r="G176">
        <v>2028</v>
      </c>
      <c r="J176">
        <v>8.5603999999999997E-4</v>
      </c>
    </row>
    <row r="177" spans="1:10" x14ac:dyDescent="0.35">
      <c r="A177" t="s">
        <v>133</v>
      </c>
      <c r="C177" t="s">
        <v>30</v>
      </c>
      <c r="D177" t="s">
        <v>79</v>
      </c>
      <c r="E177" t="s">
        <v>77</v>
      </c>
      <c r="F177" s="2">
        <v>47100</v>
      </c>
      <c r="G177">
        <v>2028</v>
      </c>
      <c r="J177">
        <v>-0.27087504499999998</v>
      </c>
    </row>
    <row r="178" spans="1:10" x14ac:dyDescent="0.35">
      <c r="A178" t="s">
        <v>134</v>
      </c>
      <c r="B178" t="s">
        <v>134</v>
      </c>
      <c r="C178" t="s">
        <v>30</v>
      </c>
      <c r="D178" t="s">
        <v>81</v>
      </c>
      <c r="E178" t="s">
        <v>82</v>
      </c>
      <c r="F178" s="2">
        <v>47100</v>
      </c>
      <c r="G178">
        <v>2028</v>
      </c>
      <c r="H178">
        <v>0.35957060699999999</v>
      </c>
      <c r="I178">
        <v>0.36776881700000003</v>
      </c>
      <c r="J178">
        <v>0.37615394600000002</v>
      </c>
    </row>
    <row r="179" spans="1:10" x14ac:dyDescent="0.35">
      <c r="A179" t="s">
        <v>134</v>
      </c>
      <c r="B179" t="s">
        <v>134</v>
      </c>
      <c r="C179" t="s">
        <v>30</v>
      </c>
      <c r="D179" t="s">
        <v>79</v>
      </c>
      <c r="E179" t="s">
        <v>75</v>
      </c>
      <c r="F179" s="2">
        <v>47100</v>
      </c>
      <c r="G179">
        <v>2028</v>
      </c>
      <c r="H179">
        <v>0.11874019299999999</v>
      </c>
      <c r="I179">
        <v>1.724741182</v>
      </c>
      <c r="J179">
        <v>5.2354833919999999</v>
      </c>
    </row>
    <row r="180" spans="1:10" x14ac:dyDescent="0.35">
      <c r="A180" t="s">
        <v>134</v>
      </c>
      <c r="B180" t="s">
        <v>134</v>
      </c>
      <c r="C180" t="s">
        <v>30</v>
      </c>
      <c r="D180" t="s">
        <v>79</v>
      </c>
      <c r="E180" t="s">
        <v>76</v>
      </c>
      <c r="F180" s="2">
        <v>47100</v>
      </c>
      <c r="G180">
        <v>2028</v>
      </c>
      <c r="J180">
        <v>8.5603999999999997E-4</v>
      </c>
    </row>
    <row r="181" spans="1:10" x14ac:dyDescent="0.35">
      <c r="A181" t="s">
        <v>134</v>
      </c>
      <c r="B181" t="s">
        <v>134</v>
      </c>
      <c r="C181" t="s">
        <v>30</v>
      </c>
      <c r="D181" t="s">
        <v>79</v>
      </c>
      <c r="E181" t="s">
        <v>77</v>
      </c>
      <c r="F181" s="2">
        <v>47100</v>
      </c>
      <c r="G181">
        <v>2028</v>
      </c>
      <c r="J181">
        <v>-0.27087504499999998</v>
      </c>
    </row>
    <row r="182" spans="1:10" x14ac:dyDescent="0.35">
      <c r="A182" t="s">
        <v>135</v>
      </c>
      <c r="C182" t="s">
        <v>50</v>
      </c>
      <c r="D182" t="s">
        <v>74</v>
      </c>
      <c r="E182" t="s">
        <v>75</v>
      </c>
      <c r="G182">
        <v>2028</v>
      </c>
      <c r="H182">
        <v>0.57229797400000004</v>
      </c>
      <c r="I182">
        <v>2.585939808</v>
      </c>
      <c r="J182">
        <v>5.9328059079999997</v>
      </c>
    </row>
    <row r="183" spans="1:10" x14ac:dyDescent="0.35">
      <c r="A183" t="s">
        <v>135</v>
      </c>
      <c r="C183" t="s">
        <v>50</v>
      </c>
      <c r="D183" t="s">
        <v>74</v>
      </c>
      <c r="E183" t="s">
        <v>76</v>
      </c>
      <c r="G183">
        <v>2028</v>
      </c>
      <c r="J183">
        <v>2.3472733999999999E-2</v>
      </c>
    </row>
    <row r="184" spans="1:10" x14ac:dyDescent="0.35">
      <c r="A184" t="s">
        <v>135</v>
      </c>
      <c r="C184" t="s">
        <v>50</v>
      </c>
      <c r="D184" t="s">
        <v>74</v>
      </c>
      <c r="E184" t="s">
        <v>77</v>
      </c>
      <c r="G184">
        <v>2028</v>
      </c>
      <c r="J184">
        <v>0</v>
      </c>
    </row>
    <row r="185" spans="1:10" x14ac:dyDescent="0.35">
      <c r="A185" t="s">
        <v>136</v>
      </c>
      <c r="C185" t="s">
        <v>50</v>
      </c>
      <c r="D185" t="s">
        <v>79</v>
      </c>
      <c r="E185" t="s">
        <v>75</v>
      </c>
      <c r="F185" s="2">
        <v>47084</v>
      </c>
      <c r="G185">
        <v>2028</v>
      </c>
      <c r="H185">
        <v>0.65165194599999998</v>
      </c>
      <c r="I185">
        <v>9.585269147</v>
      </c>
      <c r="J185">
        <v>29.087725989999999</v>
      </c>
    </row>
    <row r="186" spans="1:10" x14ac:dyDescent="0.35">
      <c r="A186" t="s">
        <v>136</v>
      </c>
      <c r="C186" t="s">
        <v>50</v>
      </c>
      <c r="D186" t="s">
        <v>79</v>
      </c>
      <c r="E186" t="s">
        <v>76</v>
      </c>
      <c r="F186" s="2">
        <v>47084</v>
      </c>
      <c r="G186">
        <v>2028</v>
      </c>
      <c r="J186">
        <v>3.9043810000000002E-3</v>
      </c>
    </row>
    <row r="187" spans="1:10" x14ac:dyDescent="0.35">
      <c r="A187" t="s">
        <v>136</v>
      </c>
      <c r="C187" t="s">
        <v>50</v>
      </c>
      <c r="D187" t="s">
        <v>79</v>
      </c>
      <c r="E187" t="s">
        <v>77</v>
      </c>
      <c r="F187" s="2">
        <v>47084</v>
      </c>
      <c r="G187">
        <v>2028</v>
      </c>
      <c r="J187">
        <v>-1.0948846539999999</v>
      </c>
    </row>
    <row r="188" spans="1:10" x14ac:dyDescent="0.35">
      <c r="A188" t="s">
        <v>137</v>
      </c>
      <c r="B188" t="s">
        <v>137</v>
      </c>
      <c r="C188" t="s">
        <v>50</v>
      </c>
      <c r="D188" t="s">
        <v>81</v>
      </c>
      <c r="E188" t="s">
        <v>82</v>
      </c>
      <c r="F188" s="2">
        <v>47084</v>
      </c>
      <c r="G188">
        <v>2028</v>
      </c>
      <c r="H188">
        <v>1.2436757839999999</v>
      </c>
      <c r="I188">
        <v>1.272031591</v>
      </c>
      <c r="J188">
        <v>1.3010339120000001</v>
      </c>
    </row>
    <row r="189" spans="1:10" x14ac:dyDescent="0.35">
      <c r="A189" t="s">
        <v>137</v>
      </c>
      <c r="B189" t="s">
        <v>137</v>
      </c>
      <c r="C189" t="s">
        <v>50</v>
      </c>
      <c r="D189" t="s">
        <v>79</v>
      </c>
      <c r="E189" t="s">
        <v>75</v>
      </c>
      <c r="F189" s="2">
        <v>47084</v>
      </c>
      <c r="G189">
        <v>2028</v>
      </c>
      <c r="H189">
        <v>0.65165194599999998</v>
      </c>
      <c r="I189">
        <v>9.585269147</v>
      </c>
      <c r="J189">
        <v>29.087725989999999</v>
      </c>
    </row>
    <row r="190" spans="1:10" x14ac:dyDescent="0.35">
      <c r="A190" t="s">
        <v>137</v>
      </c>
      <c r="B190" t="s">
        <v>137</v>
      </c>
      <c r="C190" t="s">
        <v>50</v>
      </c>
      <c r="D190" t="s">
        <v>79</v>
      </c>
      <c r="E190" t="s">
        <v>76</v>
      </c>
      <c r="F190" s="2">
        <v>47084</v>
      </c>
      <c r="G190">
        <v>2028</v>
      </c>
      <c r="J190">
        <v>3.9043810000000002E-3</v>
      </c>
    </row>
    <row r="191" spans="1:10" x14ac:dyDescent="0.35">
      <c r="A191" t="s">
        <v>137</v>
      </c>
      <c r="B191" t="s">
        <v>137</v>
      </c>
      <c r="C191" t="s">
        <v>50</v>
      </c>
      <c r="D191" t="s">
        <v>79</v>
      </c>
      <c r="E191" t="s">
        <v>77</v>
      </c>
      <c r="F191" s="2">
        <v>47084</v>
      </c>
      <c r="G191">
        <v>2028</v>
      </c>
      <c r="J191">
        <v>-1.0948846539999999</v>
      </c>
    </row>
    <row r="192" spans="1:10" x14ac:dyDescent="0.35">
      <c r="A192" t="s">
        <v>138</v>
      </c>
      <c r="C192" t="s">
        <v>32</v>
      </c>
      <c r="D192" t="s">
        <v>74</v>
      </c>
      <c r="E192" t="s">
        <v>75</v>
      </c>
      <c r="G192">
        <v>2028</v>
      </c>
      <c r="H192">
        <v>0.32080260300000002</v>
      </c>
      <c r="I192">
        <v>1.4495529570000001</v>
      </c>
      <c r="J192">
        <v>3.3256444410000001</v>
      </c>
    </row>
    <row r="193" spans="1:10" x14ac:dyDescent="0.35">
      <c r="A193" t="s">
        <v>138</v>
      </c>
      <c r="C193" t="s">
        <v>32</v>
      </c>
      <c r="D193" t="s">
        <v>74</v>
      </c>
      <c r="E193" t="s">
        <v>76</v>
      </c>
      <c r="G193">
        <v>2028</v>
      </c>
      <c r="J193">
        <v>1.3483759999999999E-2</v>
      </c>
    </row>
    <row r="194" spans="1:10" x14ac:dyDescent="0.35">
      <c r="A194" t="s">
        <v>138</v>
      </c>
      <c r="C194" t="s">
        <v>32</v>
      </c>
      <c r="D194" t="s">
        <v>74</v>
      </c>
      <c r="E194" t="s">
        <v>77</v>
      </c>
      <c r="G194">
        <v>2028</v>
      </c>
      <c r="J194">
        <v>0</v>
      </c>
    </row>
    <row r="195" spans="1:10" x14ac:dyDescent="0.35">
      <c r="A195" t="s">
        <v>139</v>
      </c>
      <c r="C195" t="s">
        <v>32</v>
      </c>
      <c r="D195" t="s">
        <v>79</v>
      </c>
      <c r="E195" t="s">
        <v>75</v>
      </c>
      <c r="F195" s="2">
        <v>46937</v>
      </c>
      <c r="G195">
        <v>2028</v>
      </c>
      <c r="H195">
        <v>0.26079728099999999</v>
      </c>
      <c r="I195">
        <v>3.8361154970000002</v>
      </c>
      <c r="J195">
        <v>11.641183440000001</v>
      </c>
    </row>
    <row r="196" spans="1:10" x14ac:dyDescent="0.35">
      <c r="A196" t="s">
        <v>139</v>
      </c>
      <c r="C196" t="s">
        <v>32</v>
      </c>
      <c r="D196" t="s">
        <v>79</v>
      </c>
      <c r="E196" t="s">
        <v>76</v>
      </c>
      <c r="F196" s="2">
        <v>46937</v>
      </c>
      <c r="G196">
        <v>2028</v>
      </c>
      <c r="J196">
        <v>1.9104339999999999E-3</v>
      </c>
    </row>
    <row r="197" spans="1:10" x14ac:dyDescent="0.35">
      <c r="A197" t="s">
        <v>139</v>
      </c>
      <c r="C197" t="s">
        <v>32</v>
      </c>
      <c r="D197" t="s">
        <v>79</v>
      </c>
      <c r="E197" t="s">
        <v>77</v>
      </c>
      <c r="F197" s="2">
        <v>46937</v>
      </c>
      <c r="G197">
        <v>2028</v>
      </c>
      <c r="J197">
        <v>-0.94537791299999996</v>
      </c>
    </row>
    <row r="198" spans="1:10" x14ac:dyDescent="0.35">
      <c r="A198" t="s">
        <v>140</v>
      </c>
      <c r="B198" t="s">
        <v>140</v>
      </c>
      <c r="C198" t="s">
        <v>32</v>
      </c>
      <c r="D198" t="s">
        <v>81</v>
      </c>
      <c r="E198" t="s">
        <v>82</v>
      </c>
      <c r="F198" s="2">
        <v>46937</v>
      </c>
      <c r="G198">
        <v>2028</v>
      </c>
      <c r="H198">
        <v>0.993588323</v>
      </c>
      <c r="I198">
        <v>1.0162421370000001</v>
      </c>
      <c r="J198">
        <v>1.0394124570000001</v>
      </c>
    </row>
    <row r="199" spans="1:10" x14ac:dyDescent="0.35">
      <c r="A199" t="s">
        <v>140</v>
      </c>
      <c r="B199" t="s">
        <v>140</v>
      </c>
      <c r="C199" t="s">
        <v>32</v>
      </c>
      <c r="D199" t="s">
        <v>79</v>
      </c>
      <c r="E199" t="s">
        <v>75</v>
      </c>
      <c r="F199" s="2">
        <v>46937</v>
      </c>
      <c r="G199">
        <v>2028</v>
      </c>
      <c r="H199">
        <v>0.26079728099999999</v>
      </c>
      <c r="I199">
        <v>3.8361154970000002</v>
      </c>
      <c r="J199">
        <v>11.641183440000001</v>
      </c>
    </row>
    <row r="200" spans="1:10" x14ac:dyDescent="0.35">
      <c r="A200" t="s">
        <v>140</v>
      </c>
      <c r="B200" t="s">
        <v>140</v>
      </c>
      <c r="C200" t="s">
        <v>32</v>
      </c>
      <c r="D200" t="s">
        <v>79</v>
      </c>
      <c r="E200" t="s">
        <v>76</v>
      </c>
      <c r="F200" s="2">
        <v>46937</v>
      </c>
      <c r="G200">
        <v>2028</v>
      </c>
      <c r="J200">
        <v>1.9104339999999999E-3</v>
      </c>
    </row>
    <row r="201" spans="1:10" x14ac:dyDescent="0.35">
      <c r="A201" t="s">
        <v>140</v>
      </c>
      <c r="B201" t="s">
        <v>140</v>
      </c>
      <c r="C201" t="s">
        <v>32</v>
      </c>
      <c r="D201" t="s">
        <v>79</v>
      </c>
      <c r="E201" t="s">
        <v>77</v>
      </c>
      <c r="F201" s="2">
        <v>46937</v>
      </c>
      <c r="G201">
        <v>2028</v>
      </c>
      <c r="J201">
        <v>-0.94537791299999996</v>
      </c>
    </row>
    <row r="202" spans="1:10" x14ac:dyDescent="0.35">
      <c r="A202" t="s">
        <v>141</v>
      </c>
      <c r="C202" t="s">
        <v>26</v>
      </c>
      <c r="D202" t="s">
        <v>74</v>
      </c>
      <c r="E202" t="s">
        <v>75</v>
      </c>
      <c r="G202">
        <v>2028</v>
      </c>
      <c r="H202">
        <v>1.1555747709999999</v>
      </c>
      <c r="I202">
        <v>5.2152073330000004</v>
      </c>
      <c r="J202">
        <v>11.977322770000001</v>
      </c>
    </row>
    <row r="203" spans="1:10" x14ac:dyDescent="0.35">
      <c r="A203" t="s">
        <v>141</v>
      </c>
      <c r="C203" t="s">
        <v>26</v>
      </c>
      <c r="D203" t="s">
        <v>74</v>
      </c>
      <c r="E203" t="s">
        <v>76</v>
      </c>
      <c r="G203">
        <v>2028</v>
      </c>
      <c r="J203">
        <v>5.5008194000000003E-2</v>
      </c>
    </row>
    <row r="204" spans="1:10" x14ac:dyDescent="0.35">
      <c r="A204" t="s">
        <v>141</v>
      </c>
      <c r="C204" t="s">
        <v>26</v>
      </c>
      <c r="D204" t="s">
        <v>74</v>
      </c>
      <c r="E204" t="s">
        <v>77</v>
      </c>
      <c r="G204">
        <v>2028</v>
      </c>
      <c r="J204">
        <v>0</v>
      </c>
    </row>
    <row r="205" spans="1:10" x14ac:dyDescent="0.35">
      <c r="A205" t="s">
        <v>142</v>
      </c>
      <c r="C205" t="s">
        <v>26</v>
      </c>
      <c r="D205" t="s">
        <v>79</v>
      </c>
      <c r="E205" t="s">
        <v>75</v>
      </c>
      <c r="F205" s="2">
        <v>47190</v>
      </c>
      <c r="G205">
        <v>2028</v>
      </c>
      <c r="I205">
        <v>0.90063588400000005</v>
      </c>
      <c r="J205">
        <v>13.1999114</v>
      </c>
    </row>
    <row r="206" spans="1:10" x14ac:dyDescent="0.35">
      <c r="A206" t="s">
        <v>142</v>
      </c>
      <c r="C206" t="s">
        <v>26</v>
      </c>
      <c r="D206" t="s">
        <v>79</v>
      </c>
      <c r="E206" t="s">
        <v>76</v>
      </c>
      <c r="F206" s="2">
        <v>47190</v>
      </c>
      <c r="G206">
        <v>2028</v>
      </c>
    </row>
    <row r="207" spans="1:10" x14ac:dyDescent="0.35">
      <c r="A207" t="s">
        <v>142</v>
      </c>
      <c r="C207" t="s">
        <v>26</v>
      </c>
      <c r="D207" t="s">
        <v>79</v>
      </c>
      <c r="E207" t="s">
        <v>77</v>
      </c>
      <c r="F207" s="2">
        <v>47190</v>
      </c>
      <c r="G207">
        <v>2028</v>
      </c>
    </row>
    <row r="208" spans="1:10" x14ac:dyDescent="0.35">
      <c r="A208" t="s">
        <v>143</v>
      </c>
      <c r="B208" t="s">
        <v>143</v>
      </c>
      <c r="C208" t="s">
        <v>26</v>
      </c>
      <c r="D208" t="s">
        <v>81</v>
      </c>
      <c r="E208" t="s">
        <v>82</v>
      </c>
      <c r="F208" s="2">
        <v>47190</v>
      </c>
      <c r="G208">
        <v>2028</v>
      </c>
      <c r="I208">
        <v>1.5886720539999999</v>
      </c>
      <c r="J208">
        <v>1.624893777</v>
      </c>
    </row>
    <row r="209" spans="1:10" x14ac:dyDescent="0.35">
      <c r="A209" t="s">
        <v>143</v>
      </c>
      <c r="B209" t="s">
        <v>143</v>
      </c>
      <c r="C209" t="s">
        <v>26</v>
      </c>
      <c r="D209" t="s">
        <v>79</v>
      </c>
      <c r="E209" t="s">
        <v>75</v>
      </c>
      <c r="F209" s="2">
        <v>47190</v>
      </c>
      <c r="G209">
        <v>2028</v>
      </c>
      <c r="I209">
        <v>0.90063588400000005</v>
      </c>
      <c r="J209">
        <v>13.1999114</v>
      </c>
    </row>
    <row r="210" spans="1:10" x14ac:dyDescent="0.35">
      <c r="A210" t="s">
        <v>143</v>
      </c>
      <c r="B210" t="s">
        <v>143</v>
      </c>
      <c r="C210" t="s">
        <v>26</v>
      </c>
      <c r="D210" t="s">
        <v>79</v>
      </c>
      <c r="E210" t="s">
        <v>76</v>
      </c>
      <c r="F210" s="2">
        <v>47190</v>
      </c>
      <c r="G210">
        <v>2028</v>
      </c>
    </row>
    <row r="211" spans="1:10" x14ac:dyDescent="0.35">
      <c r="A211" t="s">
        <v>143</v>
      </c>
      <c r="B211" t="s">
        <v>143</v>
      </c>
      <c r="C211" t="s">
        <v>26</v>
      </c>
      <c r="D211" t="s">
        <v>79</v>
      </c>
      <c r="E211" t="s">
        <v>77</v>
      </c>
      <c r="F211" s="2">
        <v>47190</v>
      </c>
      <c r="G211">
        <v>2028</v>
      </c>
    </row>
    <row r="212" spans="1:10" x14ac:dyDescent="0.35">
      <c r="A212" t="s">
        <v>144</v>
      </c>
      <c r="C212" t="s">
        <v>42</v>
      </c>
      <c r="D212" t="s">
        <v>74</v>
      </c>
      <c r="E212" t="s">
        <v>75</v>
      </c>
      <c r="G212">
        <v>2028</v>
      </c>
      <c r="H212">
        <v>0.118916729</v>
      </c>
      <c r="I212">
        <v>0.53732761200000001</v>
      </c>
      <c r="J212">
        <v>1.232766679</v>
      </c>
    </row>
    <row r="213" spans="1:10" x14ac:dyDescent="0.35">
      <c r="A213" t="s">
        <v>144</v>
      </c>
      <c r="C213" t="s">
        <v>42</v>
      </c>
      <c r="D213" t="s">
        <v>74</v>
      </c>
      <c r="E213" t="s">
        <v>76</v>
      </c>
      <c r="G213">
        <v>2028</v>
      </c>
      <c r="J213">
        <v>6.6318030000000004E-3</v>
      </c>
    </row>
    <row r="214" spans="1:10" x14ac:dyDescent="0.35">
      <c r="A214" t="s">
        <v>144</v>
      </c>
      <c r="C214" t="s">
        <v>42</v>
      </c>
      <c r="D214" t="s">
        <v>74</v>
      </c>
      <c r="E214" t="s">
        <v>77</v>
      </c>
      <c r="G214">
        <v>2028</v>
      </c>
      <c r="J214">
        <v>0</v>
      </c>
    </row>
    <row r="215" spans="1:10" x14ac:dyDescent="0.35">
      <c r="A215" t="s">
        <v>145</v>
      </c>
      <c r="C215" t="s">
        <v>42</v>
      </c>
      <c r="D215" t="s">
        <v>97</v>
      </c>
      <c r="E215" t="s">
        <v>75</v>
      </c>
      <c r="F215" s="2">
        <v>46905</v>
      </c>
      <c r="G215">
        <v>2028</v>
      </c>
      <c r="H215">
        <v>0.11614047700000001</v>
      </c>
      <c r="I215">
        <v>0.63728596500000001</v>
      </c>
      <c r="J215">
        <v>1.5823231639999999</v>
      </c>
    </row>
    <row r="216" spans="1:10" x14ac:dyDescent="0.35">
      <c r="A216" t="s">
        <v>145</v>
      </c>
      <c r="C216" t="s">
        <v>42</v>
      </c>
      <c r="D216" t="s">
        <v>97</v>
      </c>
      <c r="E216" t="s">
        <v>76</v>
      </c>
      <c r="F216" s="2">
        <v>46905</v>
      </c>
      <c r="G216">
        <v>2028</v>
      </c>
      <c r="J216">
        <v>5.9587390000000002E-3</v>
      </c>
    </row>
    <row r="217" spans="1:10" x14ac:dyDescent="0.35">
      <c r="A217" t="s">
        <v>145</v>
      </c>
      <c r="C217" t="s">
        <v>42</v>
      </c>
      <c r="D217" t="s">
        <v>97</v>
      </c>
      <c r="E217" t="s">
        <v>77</v>
      </c>
      <c r="F217" s="2">
        <v>46905</v>
      </c>
      <c r="G217">
        <v>2028</v>
      </c>
      <c r="J217">
        <v>-1.4098027000000001E-2</v>
      </c>
    </row>
    <row r="218" spans="1:10" x14ac:dyDescent="0.35">
      <c r="A218" t="s">
        <v>146</v>
      </c>
      <c r="B218" t="s">
        <v>146</v>
      </c>
      <c r="C218" t="s">
        <v>42</v>
      </c>
      <c r="D218" t="s">
        <v>81</v>
      </c>
      <c r="E218" t="s">
        <v>82</v>
      </c>
      <c r="F218" s="2">
        <v>46905</v>
      </c>
      <c r="G218">
        <v>2028</v>
      </c>
      <c r="H218">
        <v>0.14710457699999999</v>
      </c>
      <c r="I218">
        <v>0.15045856099999999</v>
      </c>
      <c r="J218">
        <v>0.15388901599999999</v>
      </c>
    </row>
    <row r="219" spans="1:10" x14ac:dyDescent="0.35">
      <c r="A219" t="s">
        <v>146</v>
      </c>
      <c r="B219" t="s">
        <v>146</v>
      </c>
      <c r="C219" t="s">
        <v>42</v>
      </c>
      <c r="D219" t="s">
        <v>79</v>
      </c>
      <c r="E219" t="s">
        <v>75</v>
      </c>
      <c r="F219" s="2">
        <v>46905</v>
      </c>
      <c r="G219">
        <v>2028</v>
      </c>
      <c r="H219">
        <v>1.1039800000000001E-2</v>
      </c>
      <c r="I219">
        <v>0.16238645800000001</v>
      </c>
      <c r="J219">
        <v>0.49278248899999999</v>
      </c>
    </row>
    <row r="220" spans="1:10" x14ac:dyDescent="0.35">
      <c r="A220" t="s">
        <v>146</v>
      </c>
      <c r="B220" t="s">
        <v>146</v>
      </c>
      <c r="C220" t="s">
        <v>42</v>
      </c>
      <c r="D220" t="s">
        <v>79</v>
      </c>
      <c r="E220" t="s">
        <v>76</v>
      </c>
      <c r="F220" s="2">
        <v>46905</v>
      </c>
      <c r="G220">
        <v>2028</v>
      </c>
      <c r="J220" s="3">
        <v>9.7435499999999999E-5</v>
      </c>
    </row>
    <row r="221" spans="1:10" x14ac:dyDescent="0.35">
      <c r="A221" t="s">
        <v>146</v>
      </c>
      <c r="B221" t="s">
        <v>146</v>
      </c>
      <c r="C221" t="s">
        <v>42</v>
      </c>
      <c r="D221" t="s">
        <v>79</v>
      </c>
      <c r="E221" t="s">
        <v>77</v>
      </c>
      <c r="F221" s="2">
        <v>46905</v>
      </c>
      <c r="G221">
        <v>2028</v>
      </c>
      <c r="J221">
        <v>-1.4098027000000001E-2</v>
      </c>
    </row>
    <row r="222" spans="1:10" x14ac:dyDescent="0.35">
      <c r="A222" t="s">
        <v>147</v>
      </c>
      <c r="C222" t="s">
        <v>44</v>
      </c>
      <c r="D222" t="s">
        <v>74</v>
      </c>
      <c r="E222" t="s">
        <v>75</v>
      </c>
      <c r="G222">
        <v>2028</v>
      </c>
      <c r="H222">
        <v>1.631761558</v>
      </c>
      <c r="I222">
        <v>7.3731471319999997</v>
      </c>
      <c r="J222">
        <v>16.91588131</v>
      </c>
    </row>
    <row r="223" spans="1:10" x14ac:dyDescent="0.35">
      <c r="A223" t="s">
        <v>147</v>
      </c>
      <c r="C223" t="s">
        <v>44</v>
      </c>
      <c r="D223" t="s">
        <v>74</v>
      </c>
      <c r="E223" t="s">
        <v>76</v>
      </c>
      <c r="G223">
        <v>2028</v>
      </c>
      <c r="J223">
        <v>6.7996629000000003E-2</v>
      </c>
    </row>
    <row r="224" spans="1:10" x14ac:dyDescent="0.35">
      <c r="A224" t="s">
        <v>147</v>
      </c>
      <c r="C224" t="s">
        <v>44</v>
      </c>
      <c r="D224" t="s">
        <v>74</v>
      </c>
      <c r="E224" t="s">
        <v>77</v>
      </c>
      <c r="G224">
        <v>2028</v>
      </c>
      <c r="J224">
        <v>0</v>
      </c>
    </row>
    <row r="225" spans="1:10" x14ac:dyDescent="0.35">
      <c r="A225" t="s">
        <v>148</v>
      </c>
      <c r="C225" t="s">
        <v>44</v>
      </c>
      <c r="D225" t="s">
        <v>97</v>
      </c>
      <c r="E225" t="s">
        <v>75</v>
      </c>
      <c r="F225" s="2">
        <v>47113</v>
      </c>
      <c r="G225">
        <v>2028</v>
      </c>
      <c r="H225">
        <v>1.5962168219999999</v>
      </c>
      <c r="I225">
        <v>23.381409300000001</v>
      </c>
      <c r="J225">
        <v>70.921825889999994</v>
      </c>
    </row>
    <row r="226" spans="1:10" x14ac:dyDescent="0.35">
      <c r="A226" t="s">
        <v>148</v>
      </c>
      <c r="C226" t="s">
        <v>44</v>
      </c>
      <c r="D226" t="s">
        <v>97</v>
      </c>
      <c r="E226" t="s">
        <v>76</v>
      </c>
      <c r="F226" s="2">
        <v>47113</v>
      </c>
      <c r="G226">
        <v>2028</v>
      </c>
      <c r="J226">
        <v>1.2173023999999999E-2</v>
      </c>
    </row>
    <row r="227" spans="1:10" x14ac:dyDescent="0.35">
      <c r="A227" t="s">
        <v>148</v>
      </c>
      <c r="C227" t="s">
        <v>44</v>
      </c>
      <c r="D227" t="s">
        <v>97</v>
      </c>
      <c r="E227" t="s">
        <v>77</v>
      </c>
      <c r="F227" s="2">
        <v>47113</v>
      </c>
      <c r="G227">
        <v>2028</v>
      </c>
      <c r="J227">
        <v>-3.0604426710000001</v>
      </c>
    </row>
    <row r="228" spans="1:10" x14ac:dyDescent="0.35">
      <c r="A228" t="s">
        <v>149</v>
      </c>
      <c r="B228" t="s">
        <v>149</v>
      </c>
      <c r="C228" t="s">
        <v>44</v>
      </c>
      <c r="D228" t="s">
        <v>81</v>
      </c>
      <c r="E228" t="s">
        <v>82</v>
      </c>
      <c r="F228" s="2">
        <v>47113</v>
      </c>
      <c r="G228">
        <v>2028</v>
      </c>
      <c r="H228">
        <v>3.1988944240000001</v>
      </c>
      <c r="I228">
        <v>3.2718292170000001</v>
      </c>
      <c r="J228">
        <v>3.3464269230000001</v>
      </c>
    </row>
    <row r="229" spans="1:10" x14ac:dyDescent="0.35">
      <c r="A229" t="s">
        <v>149</v>
      </c>
      <c r="B229" t="s">
        <v>149</v>
      </c>
      <c r="C229" t="s">
        <v>44</v>
      </c>
      <c r="D229" t="s">
        <v>79</v>
      </c>
      <c r="E229" t="s">
        <v>75</v>
      </c>
      <c r="F229" s="2">
        <v>47113</v>
      </c>
      <c r="G229">
        <v>2028</v>
      </c>
      <c r="H229">
        <v>1.5866355510000001</v>
      </c>
      <c r="I229">
        <v>23.33811614</v>
      </c>
      <c r="J229">
        <v>70.822500320000003</v>
      </c>
    </row>
    <row r="230" spans="1:10" x14ac:dyDescent="0.35">
      <c r="A230" t="s">
        <v>149</v>
      </c>
      <c r="B230" t="s">
        <v>149</v>
      </c>
      <c r="C230" t="s">
        <v>44</v>
      </c>
      <c r="D230" t="s">
        <v>79</v>
      </c>
      <c r="E230" t="s">
        <v>76</v>
      </c>
      <c r="F230" s="2">
        <v>47113</v>
      </c>
      <c r="G230">
        <v>2028</v>
      </c>
      <c r="J230">
        <v>1.1622667E-2</v>
      </c>
    </row>
    <row r="231" spans="1:10" x14ac:dyDescent="0.35">
      <c r="A231" t="s">
        <v>149</v>
      </c>
      <c r="B231" t="s">
        <v>149</v>
      </c>
      <c r="C231" t="s">
        <v>44</v>
      </c>
      <c r="D231" t="s">
        <v>79</v>
      </c>
      <c r="E231" t="s">
        <v>77</v>
      </c>
      <c r="F231" s="2">
        <v>47113</v>
      </c>
      <c r="G231">
        <v>2028</v>
      </c>
      <c r="J231">
        <v>-3.0604426710000001</v>
      </c>
    </row>
    <row r="232" spans="1:10" x14ac:dyDescent="0.35">
      <c r="A232" t="s">
        <v>150</v>
      </c>
      <c r="C232" t="s">
        <v>20</v>
      </c>
      <c r="D232" t="s">
        <v>74</v>
      </c>
      <c r="E232" t="s">
        <v>75</v>
      </c>
      <c r="G232">
        <v>2028</v>
      </c>
      <c r="H232">
        <v>6.5469509999999995E-2</v>
      </c>
      <c r="I232">
        <v>0.29582528499999999</v>
      </c>
      <c r="J232">
        <v>0.67869870499999996</v>
      </c>
    </row>
    <row r="233" spans="1:10" x14ac:dyDescent="0.35">
      <c r="A233" t="s">
        <v>150</v>
      </c>
      <c r="C233" t="s">
        <v>20</v>
      </c>
      <c r="D233" t="s">
        <v>74</v>
      </c>
      <c r="E233" t="s">
        <v>76</v>
      </c>
      <c r="G233">
        <v>2028</v>
      </c>
      <c r="J233">
        <v>3.1370370000000001E-3</v>
      </c>
    </row>
    <row r="234" spans="1:10" x14ac:dyDescent="0.35">
      <c r="A234" t="s">
        <v>150</v>
      </c>
      <c r="C234" t="s">
        <v>20</v>
      </c>
      <c r="D234" t="s">
        <v>74</v>
      </c>
      <c r="E234" t="s">
        <v>77</v>
      </c>
      <c r="G234">
        <v>2028</v>
      </c>
      <c r="J234">
        <v>0</v>
      </c>
    </row>
    <row r="235" spans="1:10" x14ac:dyDescent="0.35">
      <c r="A235" t="s">
        <v>151</v>
      </c>
      <c r="C235" t="s">
        <v>20</v>
      </c>
      <c r="D235" t="s">
        <v>79</v>
      </c>
      <c r="E235" t="s">
        <v>75</v>
      </c>
      <c r="F235" s="2">
        <v>47098</v>
      </c>
      <c r="G235">
        <v>2028</v>
      </c>
      <c r="H235">
        <v>4.8702075999999997E-2</v>
      </c>
      <c r="I235">
        <v>0.716367859</v>
      </c>
      <c r="J235">
        <v>2.1739099519999998</v>
      </c>
    </row>
    <row r="236" spans="1:10" x14ac:dyDescent="0.35">
      <c r="A236" t="s">
        <v>151</v>
      </c>
      <c r="C236" t="s">
        <v>20</v>
      </c>
      <c r="D236" t="s">
        <v>79</v>
      </c>
      <c r="E236" t="s">
        <v>76</v>
      </c>
      <c r="F236" s="2">
        <v>47098</v>
      </c>
      <c r="G236">
        <v>2028</v>
      </c>
      <c r="J236">
        <v>4.28021E-4</v>
      </c>
    </row>
    <row r="237" spans="1:10" x14ac:dyDescent="0.35">
      <c r="A237" t="s">
        <v>151</v>
      </c>
      <c r="C237" t="s">
        <v>20</v>
      </c>
      <c r="D237" t="s">
        <v>79</v>
      </c>
      <c r="E237" t="s">
        <v>77</v>
      </c>
      <c r="F237" s="2">
        <v>47098</v>
      </c>
      <c r="G237">
        <v>2028</v>
      </c>
      <c r="J237">
        <v>-0.218223379</v>
      </c>
    </row>
    <row r="238" spans="1:10" x14ac:dyDescent="0.35">
      <c r="A238" t="s">
        <v>152</v>
      </c>
      <c r="B238" t="s">
        <v>152</v>
      </c>
      <c r="C238" t="s">
        <v>20</v>
      </c>
      <c r="D238" t="s">
        <v>81</v>
      </c>
      <c r="E238" t="s">
        <v>82</v>
      </c>
      <c r="F238" s="2">
        <v>47098</v>
      </c>
      <c r="G238">
        <v>2028</v>
      </c>
      <c r="H238">
        <v>0.23391224399999999</v>
      </c>
      <c r="I238">
        <v>0.239245443</v>
      </c>
      <c r="J238">
        <v>0.24470023900000001</v>
      </c>
    </row>
    <row r="239" spans="1:10" x14ac:dyDescent="0.35">
      <c r="A239" t="s">
        <v>152</v>
      </c>
      <c r="B239" t="s">
        <v>152</v>
      </c>
      <c r="C239" t="s">
        <v>20</v>
      </c>
      <c r="D239" t="s">
        <v>79</v>
      </c>
      <c r="E239" t="s">
        <v>75</v>
      </c>
      <c r="F239" s="2">
        <v>47098</v>
      </c>
      <c r="G239">
        <v>2028</v>
      </c>
      <c r="H239">
        <v>4.8702075999999997E-2</v>
      </c>
      <c r="I239">
        <v>0.716367859</v>
      </c>
      <c r="J239">
        <v>2.1739099519999998</v>
      </c>
    </row>
    <row r="240" spans="1:10" x14ac:dyDescent="0.35">
      <c r="A240" t="s">
        <v>152</v>
      </c>
      <c r="B240" t="s">
        <v>152</v>
      </c>
      <c r="C240" t="s">
        <v>20</v>
      </c>
      <c r="D240" t="s">
        <v>79</v>
      </c>
      <c r="E240" t="s">
        <v>76</v>
      </c>
      <c r="F240" s="2">
        <v>47098</v>
      </c>
      <c r="G240">
        <v>2028</v>
      </c>
      <c r="J240">
        <v>4.28021E-4</v>
      </c>
    </row>
    <row r="241" spans="1:10" x14ac:dyDescent="0.35">
      <c r="A241" t="s">
        <v>152</v>
      </c>
      <c r="B241" t="s">
        <v>152</v>
      </c>
      <c r="C241" t="s">
        <v>20</v>
      </c>
      <c r="D241" t="s">
        <v>79</v>
      </c>
      <c r="E241" t="s">
        <v>77</v>
      </c>
      <c r="F241" s="2">
        <v>47098</v>
      </c>
      <c r="G241">
        <v>2028</v>
      </c>
      <c r="J241">
        <v>-0.218223379</v>
      </c>
    </row>
    <row r="242" spans="1:10" x14ac:dyDescent="0.35">
      <c r="A242" t="s">
        <v>153</v>
      </c>
      <c r="C242" t="s">
        <v>54</v>
      </c>
      <c r="D242" t="s">
        <v>74</v>
      </c>
      <c r="E242" t="s">
        <v>75</v>
      </c>
      <c r="G242">
        <v>2028</v>
      </c>
      <c r="H242">
        <v>0.26594829399999997</v>
      </c>
      <c r="I242">
        <v>1.201692668</v>
      </c>
      <c r="J242">
        <v>2.7569896780000001</v>
      </c>
    </row>
    <row r="243" spans="1:10" x14ac:dyDescent="0.35">
      <c r="A243" t="s">
        <v>153</v>
      </c>
      <c r="C243" t="s">
        <v>54</v>
      </c>
      <c r="D243" t="s">
        <v>74</v>
      </c>
      <c r="E243" t="s">
        <v>76</v>
      </c>
      <c r="G243">
        <v>2028</v>
      </c>
      <c r="J243">
        <v>7.8150790000000008E-3</v>
      </c>
    </row>
    <row r="244" spans="1:10" x14ac:dyDescent="0.35">
      <c r="A244" t="s">
        <v>153</v>
      </c>
      <c r="C244" t="s">
        <v>54</v>
      </c>
      <c r="D244" t="s">
        <v>74</v>
      </c>
      <c r="E244" t="s">
        <v>77</v>
      </c>
      <c r="G244">
        <v>2028</v>
      </c>
      <c r="J244">
        <v>0</v>
      </c>
    </row>
    <row r="245" spans="1:10" x14ac:dyDescent="0.35">
      <c r="A245" t="s">
        <v>154</v>
      </c>
      <c r="C245" t="s">
        <v>54</v>
      </c>
      <c r="D245" t="s">
        <v>79</v>
      </c>
      <c r="E245" t="s">
        <v>75</v>
      </c>
      <c r="F245" s="2">
        <v>46989</v>
      </c>
      <c r="G245">
        <v>2028</v>
      </c>
      <c r="H245">
        <v>0.20793616000000001</v>
      </c>
      <c r="I245">
        <v>3.0585714789999998</v>
      </c>
      <c r="J245">
        <v>9.2816265990000009</v>
      </c>
    </row>
    <row r="246" spans="1:10" x14ac:dyDescent="0.35">
      <c r="A246" t="s">
        <v>154</v>
      </c>
      <c r="C246" t="s">
        <v>54</v>
      </c>
      <c r="D246" t="s">
        <v>79</v>
      </c>
      <c r="E246" t="s">
        <v>76</v>
      </c>
      <c r="F246" s="2">
        <v>46989</v>
      </c>
      <c r="G246">
        <v>2028</v>
      </c>
      <c r="J246">
        <v>1.245784E-3</v>
      </c>
    </row>
    <row r="247" spans="1:10" x14ac:dyDescent="0.35">
      <c r="A247" t="s">
        <v>154</v>
      </c>
      <c r="C247" t="s">
        <v>54</v>
      </c>
      <c r="D247" t="s">
        <v>79</v>
      </c>
      <c r="E247" t="s">
        <v>77</v>
      </c>
      <c r="F247" s="2">
        <v>46989</v>
      </c>
      <c r="G247">
        <v>2028</v>
      </c>
      <c r="J247">
        <v>-0.46582025399999999</v>
      </c>
    </row>
    <row r="248" spans="1:10" x14ac:dyDescent="0.35">
      <c r="A248" t="s">
        <v>155</v>
      </c>
      <c r="B248" t="s">
        <v>155</v>
      </c>
      <c r="C248" t="s">
        <v>54</v>
      </c>
      <c r="D248" t="s">
        <v>81</v>
      </c>
      <c r="E248" t="s">
        <v>82</v>
      </c>
      <c r="F248" s="2">
        <v>46989</v>
      </c>
      <c r="G248">
        <v>2028</v>
      </c>
      <c r="H248">
        <v>0.51094597200000003</v>
      </c>
      <c r="I248">
        <v>0.52259553999999997</v>
      </c>
      <c r="J248">
        <v>0.53451071800000005</v>
      </c>
    </row>
    <row r="249" spans="1:10" x14ac:dyDescent="0.35">
      <c r="A249" t="s">
        <v>155</v>
      </c>
      <c r="B249" t="s">
        <v>155</v>
      </c>
      <c r="C249" t="s">
        <v>54</v>
      </c>
      <c r="D249" t="s">
        <v>79</v>
      </c>
      <c r="E249" t="s">
        <v>75</v>
      </c>
      <c r="F249" s="2">
        <v>46989</v>
      </c>
      <c r="G249">
        <v>2028</v>
      </c>
      <c r="H249">
        <v>0.20793616000000001</v>
      </c>
      <c r="I249">
        <v>3.0585714789999998</v>
      </c>
      <c r="J249">
        <v>9.2816265990000009</v>
      </c>
    </row>
    <row r="250" spans="1:10" x14ac:dyDescent="0.35">
      <c r="A250" t="s">
        <v>155</v>
      </c>
      <c r="B250" t="s">
        <v>155</v>
      </c>
      <c r="C250" t="s">
        <v>54</v>
      </c>
      <c r="D250" t="s">
        <v>79</v>
      </c>
      <c r="E250" t="s">
        <v>76</v>
      </c>
      <c r="F250" s="2">
        <v>46989</v>
      </c>
      <c r="G250">
        <v>2028</v>
      </c>
      <c r="J250">
        <v>1.245784E-3</v>
      </c>
    </row>
    <row r="251" spans="1:10" x14ac:dyDescent="0.35">
      <c r="A251" t="s">
        <v>155</v>
      </c>
      <c r="B251" t="s">
        <v>155</v>
      </c>
      <c r="C251" t="s">
        <v>54</v>
      </c>
      <c r="D251" t="s">
        <v>79</v>
      </c>
      <c r="E251" t="s">
        <v>77</v>
      </c>
      <c r="F251" s="2">
        <v>46989</v>
      </c>
      <c r="G251">
        <v>2028</v>
      </c>
      <c r="J251">
        <v>-0.46582025399999999</v>
      </c>
    </row>
    <row r="252" spans="1:10" x14ac:dyDescent="0.35">
      <c r="A252" t="s">
        <v>156</v>
      </c>
      <c r="C252" t="s">
        <v>40</v>
      </c>
      <c r="D252" t="s">
        <v>74</v>
      </c>
      <c r="E252" t="s">
        <v>75</v>
      </c>
      <c r="G252">
        <v>2028</v>
      </c>
      <c r="H252">
        <v>0.22386368600000001</v>
      </c>
      <c r="I252">
        <v>1.011532528</v>
      </c>
      <c r="J252">
        <v>2.3207137859999998</v>
      </c>
    </row>
    <row r="253" spans="1:10" x14ac:dyDescent="0.35">
      <c r="A253" t="s">
        <v>156</v>
      </c>
      <c r="C253" t="s">
        <v>40</v>
      </c>
      <c r="D253" t="s">
        <v>74</v>
      </c>
      <c r="E253" t="s">
        <v>76</v>
      </c>
      <c r="G253">
        <v>2028</v>
      </c>
      <c r="J253">
        <v>9.3285480000000007E-3</v>
      </c>
    </row>
    <row r="254" spans="1:10" x14ac:dyDescent="0.35">
      <c r="A254" t="s">
        <v>156</v>
      </c>
      <c r="C254" t="s">
        <v>40</v>
      </c>
      <c r="D254" t="s">
        <v>74</v>
      </c>
      <c r="E254" t="s">
        <v>77</v>
      </c>
      <c r="G254">
        <v>2028</v>
      </c>
      <c r="J254">
        <v>0</v>
      </c>
    </row>
    <row r="255" spans="1:10" x14ac:dyDescent="0.35">
      <c r="A255" t="s">
        <v>157</v>
      </c>
      <c r="C255" t="s">
        <v>40</v>
      </c>
      <c r="D255" t="s">
        <v>79</v>
      </c>
      <c r="E255" t="s">
        <v>75</v>
      </c>
      <c r="F255" s="2">
        <v>46937</v>
      </c>
      <c r="G255">
        <v>2028</v>
      </c>
      <c r="H255">
        <v>0.15899396399999999</v>
      </c>
      <c r="I255">
        <v>2.3069199089999999</v>
      </c>
      <c r="J255">
        <v>7.0028771189999999</v>
      </c>
    </row>
    <row r="256" spans="1:10" x14ac:dyDescent="0.35">
      <c r="A256" t="s">
        <v>157</v>
      </c>
      <c r="C256" t="s">
        <v>40</v>
      </c>
      <c r="D256" t="s">
        <v>79</v>
      </c>
      <c r="E256" t="s">
        <v>76</v>
      </c>
      <c r="F256" s="2">
        <v>46937</v>
      </c>
      <c r="G256">
        <v>2028</v>
      </c>
      <c r="J256">
        <v>1.1448669999999999E-3</v>
      </c>
    </row>
    <row r="257" spans="1:10" x14ac:dyDescent="0.35">
      <c r="A257" t="s">
        <v>157</v>
      </c>
      <c r="C257" t="s">
        <v>40</v>
      </c>
      <c r="D257" t="s">
        <v>79</v>
      </c>
      <c r="E257" t="s">
        <v>77</v>
      </c>
      <c r="F257" s="2">
        <v>46937</v>
      </c>
      <c r="G257">
        <v>2028</v>
      </c>
      <c r="J257">
        <v>-0.63171882400000001</v>
      </c>
    </row>
    <row r="258" spans="1:10" x14ac:dyDescent="0.35">
      <c r="A258" t="s">
        <v>158</v>
      </c>
      <c r="B258" t="s">
        <v>158</v>
      </c>
      <c r="C258" t="s">
        <v>40</v>
      </c>
      <c r="D258" t="s">
        <v>81</v>
      </c>
      <c r="E258" t="s">
        <v>82</v>
      </c>
      <c r="F258" s="2">
        <v>46937</v>
      </c>
      <c r="G258">
        <v>2028</v>
      </c>
      <c r="H258">
        <v>0.68486872700000001</v>
      </c>
      <c r="I258">
        <v>0.70048373399999997</v>
      </c>
      <c r="J258">
        <v>0.71645476299999999</v>
      </c>
    </row>
    <row r="259" spans="1:10" x14ac:dyDescent="0.35">
      <c r="A259" t="s">
        <v>158</v>
      </c>
      <c r="B259" t="s">
        <v>158</v>
      </c>
      <c r="C259" t="s">
        <v>40</v>
      </c>
      <c r="D259" t="s">
        <v>79</v>
      </c>
      <c r="E259" t="s">
        <v>75</v>
      </c>
      <c r="F259" s="2">
        <v>46937</v>
      </c>
      <c r="G259">
        <v>2028</v>
      </c>
      <c r="H259">
        <v>0.15899396399999999</v>
      </c>
      <c r="I259">
        <v>2.3069199089999999</v>
      </c>
      <c r="J259">
        <v>7.0028771189999999</v>
      </c>
    </row>
    <row r="260" spans="1:10" x14ac:dyDescent="0.35">
      <c r="A260" t="s">
        <v>158</v>
      </c>
      <c r="B260" t="s">
        <v>158</v>
      </c>
      <c r="C260" t="s">
        <v>40</v>
      </c>
      <c r="D260" t="s">
        <v>79</v>
      </c>
      <c r="E260" t="s">
        <v>76</v>
      </c>
      <c r="F260" s="2">
        <v>46937</v>
      </c>
      <c r="G260">
        <v>2028</v>
      </c>
      <c r="J260">
        <v>1.1448669999999999E-3</v>
      </c>
    </row>
    <row r="261" spans="1:10" x14ac:dyDescent="0.35">
      <c r="A261" t="s">
        <v>158</v>
      </c>
      <c r="B261" t="s">
        <v>158</v>
      </c>
      <c r="C261" t="s">
        <v>40</v>
      </c>
      <c r="D261" t="s">
        <v>79</v>
      </c>
      <c r="E261" t="s">
        <v>77</v>
      </c>
      <c r="F261" s="2">
        <v>46937</v>
      </c>
      <c r="G261">
        <v>2028</v>
      </c>
      <c r="J261">
        <v>-0.63171882400000001</v>
      </c>
    </row>
    <row r="262" spans="1:10" x14ac:dyDescent="0.35">
      <c r="A262" t="s">
        <v>159</v>
      </c>
      <c r="C262" t="s">
        <v>60</v>
      </c>
      <c r="D262" t="s">
        <v>74</v>
      </c>
      <c r="E262" t="s">
        <v>75</v>
      </c>
      <c r="G262">
        <v>2028</v>
      </c>
      <c r="H262">
        <v>4.7793663E-2</v>
      </c>
      <c r="I262">
        <v>0.21595661799999999</v>
      </c>
      <c r="J262">
        <v>0.49545959899999997</v>
      </c>
    </row>
    <row r="263" spans="1:10" x14ac:dyDescent="0.35">
      <c r="A263" t="s">
        <v>159</v>
      </c>
      <c r="C263" t="s">
        <v>60</v>
      </c>
      <c r="D263" t="s">
        <v>74</v>
      </c>
      <c r="E263" t="s">
        <v>76</v>
      </c>
      <c r="G263">
        <v>2028</v>
      </c>
      <c r="J263">
        <v>3.6323509999999998E-3</v>
      </c>
    </row>
    <row r="264" spans="1:10" x14ac:dyDescent="0.35">
      <c r="A264" t="s">
        <v>159</v>
      </c>
      <c r="C264" t="s">
        <v>60</v>
      </c>
      <c r="D264" t="s">
        <v>74</v>
      </c>
      <c r="E264" t="s">
        <v>77</v>
      </c>
      <c r="G264">
        <v>2028</v>
      </c>
      <c r="J264">
        <v>0</v>
      </c>
    </row>
    <row r="265" spans="1:10" x14ac:dyDescent="0.35">
      <c r="A265" t="s">
        <v>160</v>
      </c>
      <c r="C265" t="s">
        <v>60</v>
      </c>
      <c r="D265" t="s">
        <v>79</v>
      </c>
      <c r="E265" t="s">
        <v>75</v>
      </c>
      <c r="F265" s="2">
        <v>46997</v>
      </c>
      <c r="G265">
        <v>2028</v>
      </c>
      <c r="H265">
        <v>5.0192625999999997E-2</v>
      </c>
      <c r="I265">
        <v>0.73829262600000001</v>
      </c>
      <c r="J265">
        <v>2.2404434630000001</v>
      </c>
    </row>
    <row r="266" spans="1:10" x14ac:dyDescent="0.35">
      <c r="A266" t="s">
        <v>160</v>
      </c>
      <c r="C266" t="s">
        <v>60</v>
      </c>
      <c r="D266" t="s">
        <v>79</v>
      </c>
      <c r="E266" t="s">
        <v>76</v>
      </c>
      <c r="F266" s="2">
        <v>46997</v>
      </c>
      <c r="G266">
        <v>2028</v>
      </c>
      <c r="J266">
        <v>4.5585800000000001E-4</v>
      </c>
    </row>
    <row r="267" spans="1:10" x14ac:dyDescent="0.35">
      <c r="A267" t="s">
        <v>160</v>
      </c>
      <c r="C267" t="s">
        <v>60</v>
      </c>
      <c r="D267" t="s">
        <v>79</v>
      </c>
      <c r="E267" t="s">
        <v>77</v>
      </c>
      <c r="F267" s="2">
        <v>46997</v>
      </c>
      <c r="G267">
        <v>2028</v>
      </c>
      <c r="J267">
        <v>-0.21316189299999999</v>
      </c>
    </row>
    <row r="268" spans="1:10" x14ac:dyDescent="0.35">
      <c r="A268" t="s">
        <v>161</v>
      </c>
      <c r="B268" t="s">
        <v>161</v>
      </c>
      <c r="C268" t="s">
        <v>60</v>
      </c>
      <c r="D268" t="s">
        <v>81</v>
      </c>
      <c r="E268" t="s">
        <v>82</v>
      </c>
      <c r="F268" s="2">
        <v>46997</v>
      </c>
      <c r="G268">
        <v>2028</v>
      </c>
      <c r="H268">
        <v>0.222205716</v>
      </c>
      <c r="I268">
        <v>0.227272006</v>
      </c>
      <c r="J268">
        <v>0.23245380800000001</v>
      </c>
    </row>
    <row r="269" spans="1:10" x14ac:dyDescent="0.35">
      <c r="A269" t="s">
        <v>161</v>
      </c>
      <c r="B269" t="s">
        <v>161</v>
      </c>
      <c r="C269" t="s">
        <v>60</v>
      </c>
      <c r="D269" t="s">
        <v>79</v>
      </c>
      <c r="E269" t="s">
        <v>75</v>
      </c>
      <c r="F269" s="2">
        <v>46997</v>
      </c>
      <c r="G269">
        <v>2028</v>
      </c>
      <c r="H269">
        <v>5.0192625999999997E-2</v>
      </c>
      <c r="I269">
        <v>0.73829262600000001</v>
      </c>
      <c r="J269">
        <v>2.2404434630000001</v>
      </c>
    </row>
    <row r="270" spans="1:10" x14ac:dyDescent="0.35">
      <c r="A270" t="s">
        <v>161</v>
      </c>
      <c r="B270" t="s">
        <v>161</v>
      </c>
      <c r="C270" t="s">
        <v>60</v>
      </c>
      <c r="D270" t="s">
        <v>79</v>
      </c>
      <c r="E270" t="s">
        <v>76</v>
      </c>
      <c r="F270" s="2">
        <v>46997</v>
      </c>
      <c r="G270">
        <v>2028</v>
      </c>
      <c r="J270">
        <v>4.5585800000000001E-4</v>
      </c>
    </row>
    <row r="271" spans="1:10" x14ac:dyDescent="0.35">
      <c r="A271" t="s">
        <v>161</v>
      </c>
      <c r="B271" t="s">
        <v>161</v>
      </c>
      <c r="C271" t="s">
        <v>60</v>
      </c>
      <c r="D271" t="s">
        <v>79</v>
      </c>
      <c r="E271" t="s">
        <v>77</v>
      </c>
      <c r="F271" s="2">
        <v>46997</v>
      </c>
      <c r="G271">
        <v>2028</v>
      </c>
      <c r="J271">
        <v>-0.21316189299999999</v>
      </c>
    </row>
    <row r="272" spans="1:10" x14ac:dyDescent="0.35">
      <c r="A272" t="s">
        <v>162</v>
      </c>
      <c r="C272" t="s">
        <v>16</v>
      </c>
      <c r="D272" t="s">
        <v>74</v>
      </c>
      <c r="E272" t="s">
        <v>75</v>
      </c>
      <c r="G272">
        <v>2028</v>
      </c>
      <c r="H272">
        <v>0.211316754</v>
      </c>
      <c r="I272">
        <v>0.95483896499999998</v>
      </c>
      <c r="J272">
        <v>2.190644281</v>
      </c>
    </row>
    <row r="273" spans="1:10" x14ac:dyDescent="0.35">
      <c r="A273" t="s">
        <v>162</v>
      </c>
      <c r="C273" t="s">
        <v>16</v>
      </c>
      <c r="D273" t="s">
        <v>74</v>
      </c>
      <c r="E273" t="s">
        <v>76</v>
      </c>
      <c r="G273">
        <v>2028</v>
      </c>
      <c r="J273">
        <v>8.8057169999999994E-3</v>
      </c>
    </row>
    <row r="274" spans="1:10" x14ac:dyDescent="0.35">
      <c r="A274" t="s">
        <v>162</v>
      </c>
      <c r="C274" t="s">
        <v>16</v>
      </c>
      <c r="D274" t="s">
        <v>74</v>
      </c>
      <c r="E274" t="s">
        <v>77</v>
      </c>
      <c r="G274">
        <v>2028</v>
      </c>
      <c r="J274">
        <v>0</v>
      </c>
    </row>
    <row r="275" spans="1:10" x14ac:dyDescent="0.35">
      <c r="A275" t="s">
        <v>163</v>
      </c>
      <c r="C275" t="s">
        <v>16</v>
      </c>
      <c r="D275" t="s">
        <v>97</v>
      </c>
      <c r="E275" t="s">
        <v>75</v>
      </c>
      <c r="F275" s="2">
        <v>47060</v>
      </c>
      <c r="G275">
        <v>2028</v>
      </c>
      <c r="H275">
        <v>0.173131755</v>
      </c>
      <c r="I275">
        <v>2.1765014049999998</v>
      </c>
      <c r="J275">
        <v>6.4833673129999996</v>
      </c>
    </row>
    <row r="276" spans="1:10" x14ac:dyDescent="0.35">
      <c r="A276" t="s">
        <v>163</v>
      </c>
      <c r="C276" t="s">
        <v>16</v>
      </c>
      <c r="D276" t="s">
        <v>97</v>
      </c>
      <c r="E276" t="s">
        <v>76</v>
      </c>
      <c r="F276" s="2">
        <v>47060</v>
      </c>
      <c r="G276">
        <v>2028</v>
      </c>
      <c r="J276">
        <v>2.515677E-3</v>
      </c>
    </row>
    <row r="277" spans="1:10" x14ac:dyDescent="0.35">
      <c r="A277" t="s">
        <v>163</v>
      </c>
      <c r="C277" t="s">
        <v>16</v>
      </c>
      <c r="D277" t="s">
        <v>97</v>
      </c>
      <c r="E277" t="s">
        <v>77</v>
      </c>
      <c r="F277" s="2">
        <v>47060</v>
      </c>
      <c r="G277">
        <v>2028</v>
      </c>
      <c r="J277">
        <v>-0.565926343</v>
      </c>
    </row>
    <row r="278" spans="1:10" x14ac:dyDescent="0.35">
      <c r="A278" t="s">
        <v>164</v>
      </c>
      <c r="B278" t="s">
        <v>164</v>
      </c>
      <c r="C278" t="s">
        <v>16</v>
      </c>
      <c r="D278" t="s">
        <v>81</v>
      </c>
      <c r="E278" t="s">
        <v>82</v>
      </c>
      <c r="F278" s="2">
        <v>47060</v>
      </c>
      <c r="G278">
        <v>2028</v>
      </c>
      <c r="H278">
        <v>0.71881096799999999</v>
      </c>
      <c r="I278">
        <v>0.73519985799999998</v>
      </c>
      <c r="J278">
        <v>0.75196241500000005</v>
      </c>
    </row>
    <row r="279" spans="1:10" x14ac:dyDescent="0.35">
      <c r="A279" t="s">
        <v>164</v>
      </c>
      <c r="B279" t="s">
        <v>164</v>
      </c>
      <c r="C279" t="s">
        <v>16</v>
      </c>
      <c r="D279" t="s">
        <v>79</v>
      </c>
      <c r="E279" t="s">
        <v>75</v>
      </c>
      <c r="F279" s="2">
        <v>47060</v>
      </c>
      <c r="G279">
        <v>2028</v>
      </c>
      <c r="H279">
        <v>0.13681168799999999</v>
      </c>
      <c r="I279">
        <v>2.0123884580000002</v>
      </c>
      <c r="J279">
        <v>6.1068503270000001</v>
      </c>
    </row>
    <row r="280" spans="1:10" x14ac:dyDescent="0.35">
      <c r="A280" t="s">
        <v>164</v>
      </c>
      <c r="B280" t="s">
        <v>164</v>
      </c>
      <c r="C280" t="s">
        <v>16</v>
      </c>
      <c r="D280" t="s">
        <v>79</v>
      </c>
      <c r="E280" t="s">
        <v>76</v>
      </c>
      <c r="F280" s="2">
        <v>47060</v>
      </c>
      <c r="G280">
        <v>2028</v>
      </c>
      <c r="J280">
        <v>1.0021940000000001E-3</v>
      </c>
    </row>
    <row r="281" spans="1:10" x14ac:dyDescent="0.35">
      <c r="A281" t="s">
        <v>164</v>
      </c>
      <c r="B281" t="s">
        <v>164</v>
      </c>
      <c r="C281" t="s">
        <v>16</v>
      </c>
      <c r="D281" t="s">
        <v>79</v>
      </c>
      <c r="E281" t="s">
        <v>77</v>
      </c>
      <c r="F281" s="2">
        <v>47060</v>
      </c>
      <c r="G281">
        <v>2028</v>
      </c>
      <c r="J281">
        <v>-0.565926343</v>
      </c>
    </row>
  </sheetData>
  <pageMargins left="0.7" right="0.7" top="0.75" bottom="0.75" header="0.3" footer="0.3"/>
  <pageSetup orientation="portrait" r:id="rId1"/>
  <headerFooter>
    <oddHeader>&amp;R&amp;F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4487B-7F7E-4805-9606-D11AA6F3F61B}">
  <dimension ref="A1:D50"/>
  <sheetViews>
    <sheetView tabSelected="1" workbookViewId="0">
      <selection activeCell="F5" sqref="F5"/>
    </sheetView>
  </sheetViews>
  <sheetFormatPr defaultRowHeight="14.5" x14ac:dyDescent="0.35"/>
  <cols>
    <col min="1" max="1" width="14" bestFit="1" customWidth="1"/>
    <col min="2" max="2" width="38.54296875" bestFit="1" customWidth="1"/>
    <col min="3" max="3" width="18" bestFit="1" customWidth="1"/>
    <col min="4" max="4" width="10.90625" bestFit="1" customWidth="1"/>
    <col min="5" max="5" width="12" bestFit="1" customWidth="1"/>
  </cols>
  <sheetData>
    <row r="1" spans="1:4" x14ac:dyDescent="0.35">
      <c r="A1" t="s">
        <v>165</v>
      </c>
      <c r="B1" t="s">
        <v>166</v>
      </c>
      <c r="C1" t="s">
        <v>167</v>
      </c>
    </row>
    <row r="2" spans="1:4" x14ac:dyDescent="0.35">
      <c r="A2" s="1" t="s">
        <v>48</v>
      </c>
      <c r="B2" s="1" t="s">
        <v>49</v>
      </c>
      <c r="C2" s="1" t="s">
        <v>168</v>
      </c>
      <c r="D2" s="1"/>
    </row>
    <row r="3" spans="1:4" x14ac:dyDescent="0.35">
      <c r="A3" s="1"/>
      <c r="B3" s="1"/>
      <c r="C3" s="1"/>
      <c r="D3" s="1"/>
    </row>
    <row r="4" spans="1:4" x14ac:dyDescent="0.35">
      <c r="A4" s="7" t="s">
        <v>189</v>
      </c>
      <c r="B4" s="7"/>
      <c r="C4" s="7"/>
      <c r="D4" s="1"/>
    </row>
    <row r="6" spans="1:4" x14ac:dyDescent="0.35">
      <c r="A6" s="1" t="s">
        <v>169</v>
      </c>
      <c r="B6" s="1" t="s">
        <v>170</v>
      </c>
    </row>
    <row r="7" spans="1:4" x14ac:dyDescent="0.35">
      <c r="A7" t="s">
        <v>171</v>
      </c>
      <c r="B7" t="s">
        <v>172</v>
      </c>
      <c r="C7" s="4">
        <v>4.1590084951880213</v>
      </c>
    </row>
    <row r="8" spans="1:4" x14ac:dyDescent="0.35">
      <c r="A8" t="s">
        <v>171</v>
      </c>
      <c r="B8" t="s">
        <v>173</v>
      </c>
      <c r="C8" s="4">
        <v>54.992057999583601</v>
      </c>
    </row>
    <row r="9" spans="1:4" x14ac:dyDescent="0.35">
      <c r="A9" t="s">
        <v>171</v>
      </c>
      <c r="B9" t="s">
        <v>174</v>
      </c>
      <c r="C9" s="4">
        <v>48.669086031490501</v>
      </c>
    </row>
    <row r="10" spans="1:4" x14ac:dyDescent="0.35">
      <c r="A10" t="s">
        <v>171</v>
      </c>
      <c r="B10" t="s">
        <v>175</v>
      </c>
      <c r="C10" s="4">
        <v>12.125772715459812</v>
      </c>
    </row>
    <row r="11" spans="1:4" x14ac:dyDescent="0.35">
      <c r="A11" t="s">
        <v>171</v>
      </c>
      <c r="B11" t="s">
        <v>176</v>
      </c>
      <c r="C11" s="4">
        <v>5.0861088204687058E-2</v>
      </c>
    </row>
    <row r="12" spans="1:4" x14ac:dyDescent="0.35">
      <c r="A12" t="s">
        <v>171</v>
      </c>
      <c r="B12" t="s">
        <v>177</v>
      </c>
      <c r="C12" s="4">
        <f>SUM(C7:C11)</f>
        <v>119.99678632992662</v>
      </c>
    </row>
    <row r="13" spans="1:4" x14ac:dyDescent="0.35">
      <c r="C13" s="4"/>
    </row>
    <row r="14" spans="1:4" x14ac:dyDescent="0.35">
      <c r="B14" s="1" t="s">
        <v>178</v>
      </c>
      <c r="C14" s="4"/>
    </row>
    <row r="15" spans="1:4" x14ac:dyDescent="0.35">
      <c r="B15" t="s">
        <v>191</v>
      </c>
      <c r="C15" s="4">
        <v>48.914005330943901</v>
      </c>
    </row>
    <row r="16" spans="1:4" x14ac:dyDescent="0.35">
      <c r="B16" t="s">
        <v>192</v>
      </c>
      <c r="C16" s="4">
        <f>C17-C18</f>
        <v>-27.05150989552989</v>
      </c>
    </row>
    <row r="17" spans="1:4" x14ac:dyDescent="0.35">
      <c r="B17" t="s">
        <v>193</v>
      </c>
      <c r="C17" s="4">
        <v>2.6157090853976102</v>
      </c>
    </row>
    <row r="18" spans="1:4" x14ac:dyDescent="0.35">
      <c r="B18" t="s">
        <v>194</v>
      </c>
      <c r="C18" s="4">
        <v>29.667218980927501</v>
      </c>
    </row>
    <row r="19" spans="1:4" x14ac:dyDescent="0.35">
      <c r="B19" t="s">
        <v>179</v>
      </c>
      <c r="C19" s="4">
        <f>C15+C16</f>
        <v>21.862495435414012</v>
      </c>
    </row>
    <row r="20" spans="1:4" x14ac:dyDescent="0.35">
      <c r="C20" s="4"/>
    </row>
    <row r="21" spans="1:4" x14ac:dyDescent="0.35">
      <c r="B21" s="1" t="s">
        <v>180</v>
      </c>
      <c r="C21" s="4"/>
    </row>
    <row r="22" spans="1:4" x14ac:dyDescent="0.35">
      <c r="A22" t="s">
        <v>171</v>
      </c>
      <c r="B22" t="s">
        <v>181</v>
      </c>
      <c r="C22" s="4">
        <f>C12/C19</f>
        <v>5.488704923206047</v>
      </c>
    </row>
    <row r="23" spans="1:4" x14ac:dyDescent="0.35">
      <c r="C23" s="4"/>
    </row>
    <row r="24" spans="1:4" x14ac:dyDescent="0.35">
      <c r="A24" s="7" t="s">
        <v>190</v>
      </c>
      <c r="B24" s="7"/>
      <c r="C24" s="7"/>
      <c r="D24" s="1"/>
    </row>
    <row r="26" spans="1:4" x14ac:dyDescent="0.35">
      <c r="A26" s="1" t="s">
        <v>169</v>
      </c>
      <c r="B26" s="1" t="s">
        <v>170</v>
      </c>
      <c r="C26" s="4"/>
    </row>
    <row r="27" spans="1:4" x14ac:dyDescent="0.35">
      <c r="A27" t="s">
        <v>182</v>
      </c>
      <c r="B27" t="s">
        <v>183</v>
      </c>
      <c r="C27" s="4">
        <v>16.487678596903482</v>
      </c>
    </row>
    <row r="28" spans="1:4" x14ac:dyDescent="0.35">
      <c r="A28" t="s">
        <v>171</v>
      </c>
      <c r="B28" t="s">
        <v>184</v>
      </c>
      <c r="C28" s="4">
        <v>54.992057999583395</v>
      </c>
    </row>
    <row r="29" spans="1:4" x14ac:dyDescent="0.35">
      <c r="A29" t="s">
        <v>182</v>
      </c>
      <c r="B29" t="s">
        <v>185</v>
      </c>
      <c r="C29" s="4">
        <v>69.755729529394912</v>
      </c>
    </row>
    <row r="30" spans="1:4" x14ac:dyDescent="0.35">
      <c r="A30" t="s">
        <v>171</v>
      </c>
      <c r="B30" t="s">
        <v>186</v>
      </c>
      <c r="C30" s="4">
        <v>12.125772715459812</v>
      </c>
    </row>
    <row r="31" spans="1:4" x14ac:dyDescent="0.35">
      <c r="A31" t="s">
        <v>171</v>
      </c>
      <c r="B31" t="s">
        <v>187</v>
      </c>
      <c r="C31" s="4">
        <v>5.0861088204687058E-2</v>
      </c>
    </row>
    <row r="32" spans="1:4" x14ac:dyDescent="0.35">
      <c r="A32" t="s">
        <v>182</v>
      </c>
      <c r="B32" t="s">
        <v>177</v>
      </c>
      <c r="C32" s="4">
        <f>SUM(C27:C31)</f>
        <v>153.41209992954629</v>
      </c>
    </row>
    <row r="33" spans="1:3" x14ac:dyDescent="0.35">
      <c r="C33" s="4"/>
    </row>
    <row r="34" spans="1:3" x14ac:dyDescent="0.35">
      <c r="B34" s="1" t="s">
        <v>178</v>
      </c>
      <c r="C34" s="4"/>
    </row>
    <row r="35" spans="1:3" x14ac:dyDescent="0.35">
      <c r="B35" t="s">
        <v>191</v>
      </c>
      <c r="C35" s="4">
        <v>48.914005330943901</v>
      </c>
    </row>
    <row r="36" spans="1:3" x14ac:dyDescent="0.35">
      <c r="B36" t="s">
        <v>192</v>
      </c>
      <c r="C36" s="4">
        <f>C37-C38</f>
        <v>-27.05150989552989</v>
      </c>
    </row>
    <row r="37" spans="1:3" x14ac:dyDescent="0.35">
      <c r="B37" t="s">
        <v>193</v>
      </c>
      <c r="C37" s="4">
        <v>2.6157090853976102</v>
      </c>
    </row>
    <row r="38" spans="1:3" x14ac:dyDescent="0.35">
      <c r="B38" t="s">
        <v>194</v>
      </c>
      <c r="C38" s="4">
        <v>29.667218980927501</v>
      </c>
    </row>
    <row r="39" spans="1:3" x14ac:dyDescent="0.35">
      <c r="B39" t="s">
        <v>179</v>
      </c>
      <c r="C39" s="4">
        <f>C35+C36</f>
        <v>21.862495435414012</v>
      </c>
    </row>
    <row r="40" spans="1:3" x14ac:dyDescent="0.35">
      <c r="C40" s="4"/>
    </row>
    <row r="41" spans="1:3" x14ac:dyDescent="0.35">
      <c r="B41" s="1" t="s">
        <v>180</v>
      </c>
      <c r="C41" s="4"/>
    </row>
    <row r="42" spans="1:3" x14ac:dyDescent="0.35">
      <c r="A42" t="s">
        <v>182</v>
      </c>
      <c r="B42" t="s">
        <v>181</v>
      </c>
      <c r="C42" s="5">
        <f>C32/C39</f>
        <v>7.0171358243506532</v>
      </c>
    </row>
    <row r="45" spans="1:3" x14ac:dyDescent="0.35">
      <c r="A45" s="1" t="s">
        <v>188</v>
      </c>
    </row>
    <row r="46" spans="1:3" ht="15" customHeight="1" x14ac:dyDescent="0.35">
      <c r="A46" t="s">
        <v>195</v>
      </c>
      <c r="B46" s="6"/>
      <c r="C46" s="6"/>
    </row>
    <row r="47" spans="1:3" x14ac:dyDescent="0.35">
      <c r="A47" t="s">
        <v>196</v>
      </c>
      <c r="B47" s="6"/>
      <c r="C47" s="6"/>
    </row>
    <row r="48" spans="1:3" x14ac:dyDescent="0.35">
      <c r="A48" t="s">
        <v>197</v>
      </c>
      <c r="B48" s="6"/>
      <c r="C48" s="6"/>
    </row>
    <row r="49" spans="1:3" x14ac:dyDescent="0.35">
      <c r="A49" t="s">
        <v>198</v>
      </c>
      <c r="B49" s="6"/>
      <c r="C49" s="6"/>
    </row>
    <row r="50" spans="1:3" x14ac:dyDescent="0.35">
      <c r="A50" s="6"/>
      <c r="B50" s="6"/>
      <c r="C50" s="6"/>
    </row>
  </sheetData>
  <mergeCells count="2">
    <mergeCell ref="A4:C4"/>
    <mergeCell ref="A24:C24"/>
  </mergeCells>
  <pageMargins left="0.7" right="0.7" top="0.75" bottom="0.75" header="0.3" footer="0.3"/>
  <pageSetup orientation="portrait" r:id="rId1"/>
  <headerFooter>
    <oddHeader>&amp;R&amp;F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B531E-E652-4599-A3CC-064F14FCCCC0}">
  <dimension ref="A1:E30"/>
  <sheetViews>
    <sheetView tabSelected="1" workbookViewId="0">
      <selection activeCell="F5" sqref="F5"/>
    </sheetView>
  </sheetViews>
  <sheetFormatPr defaultRowHeight="14.5" x14ac:dyDescent="0.35"/>
  <cols>
    <col min="1" max="1" width="10" bestFit="1" customWidth="1"/>
    <col min="2" max="2" width="24.90625" bestFit="1" customWidth="1"/>
    <col min="3" max="3" width="14.08984375" bestFit="1" customWidth="1"/>
    <col min="4" max="5" width="25.6328125" bestFit="1" customWidth="1"/>
  </cols>
  <sheetData>
    <row r="1" spans="1:5" x14ac:dyDescent="0.35">
      <c r="A1" s="1" t="s">
        <v>62</v>
      </c>
      <c r="B1" s="1"/>
      <c r="C1" s="1"/>
      <c r="D1" s="1"/>
      <c r="E1" s="1"/>
    </row>
    <row r="2" spans="1:5" s="1" customForma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5">
      <c r="A3" t="s">
        <v>5</v>
      </c>
      <c r="B3" t="s">
        <v>6</v>
      </c>
      <c r="C3" t="s">
        <v>7</v>
      </c>
      <c r="D3">
        <v>4.5912819087423502</v>
      </c>
      <c r="E3">
        <v>8.6318047603275296</v>
      </c>
    </row>
    <row r="4" spans="1:5" x14ac:dyDescent="0.35">
      <c r="A4" t="s">
        <v>8</v>
      </c>
      <c r="B4" t="s">
        <v>9</v>
      </c>
      <c r="C4" t="s">
        <v>7</v>
      </c>
      <c r="D4">
        <v>2.6499953947028798</v>
      </c>
      <c r="E4">
        <v>2.5820496781458702</v>
      </c>
    </row>
    <row r="5" spans="1:5" x14ac:dyDescent="0.35">
      <c r="A5" t="s">
        <v>10</v>
      </c>
      <c r="B5" t="s">
        <v>11</v>
      </c>
      <c r="C5" t="s">
        <v>7</v>
      </c>
      <c r="D5">
        <v>30.5316551201573</v>
      </c>
      <c r="E5">
        <v>20.807762323017101</v>
      </c>
    </row>
    <row r="6" spans="1:5" x14ac:dyDescent="0.35">
      <c r="A6" t="s">
        <v>12</v>
      </c>
      <c r="B6" t="s">
        <v>13</v>
      </c>
      <c r="C6" t="s">
        <v>7</v>
      </c>
      <c r="D6">
        <v>2.94274671707573</v>
      </c>
      <c r="E6">
        <v>2.1954741217656202</v>
      </c>
    </row>
    <row r="7" spans="1:5" x14ac:dyDescent="0.35">
      <c r="A7" t="s">
        <v>14</v>
      </c>
      <c r="B7" t="s">
        <v>15</v>
      </c>
      <c r="C7" t="s">
        <v>7</v>
      </c>
      <c r="D7">
        <v>6.8860067350069603</v>
      </c>
      <c r="E7">
        <v>4.0703256426888901</v>
      </c>
    </row>
    <row r="8" spans="1:5" x14ac:dyDescent="0.35">
      <c r="A8" t="s">
        <v>16</v>
      </c>
      <c r="B8" t="s">
        <v>17</v>
      </c>
      <c r="C8" t="s">
        <v>7</v>
      </c>
      <c r="D8">
        <v>53.813352016660403</v>
      </c>
      <c r="E8">
        <v>60.324024383800399</v>
      </c>
    </row>
    <row r="9" spans="1:5" x14ac:dyDescent="0.35">
      <c r="A9" t="s">
        <v>18</v>
      </c>
      <c r="B9" t="s">
        <v>19</v>
      </c>
      <c r="C9" t="s">
        <v>7</v>
      </c>
      <c r="D9">
        <v>9.2906174570803692</v>
      </c>
      <c r="E9">
        <v>6.2066786817314403</v>
      </c>
    </row>
    <row r="10" spans="1:5" x14ac:dyDescent="0.35">
      <c r="A10" t="s">
        <v>20</v>
      </c>
      <c r="B10" t="s">
        <v>21</v>
      </c>
      <c r="C10" t="s">
        <v>7</v>
      </c>
      <c r="D10">
        <v>6.5907957401145296</v>
      </c>
      <c r="E10">
        <v>-42.142021797155003</v>
      </c>
    </row>
    <row r="11" spans="1:5" x14ac:dyDescent="0.35">
      <c r="A11" t="s">
        <v>22</v>
      </c>
      <c r="B11" t="s">
        <v>23</v>
      </c>
      <c r="C11" t="s">
        <v>7</v>
      </c>
      <c r="D11">
        <v>16.068410654536098</v>
      </c>
      <c r="E11">
        <v>-6.4884833772786301</v>
      </c>
    </row>
    <row r="12" spans="1:5" x14ac:dyDescent="0.35">
      <c r="A12" t="s">
        <v>24</v>
      </c>
      <c r="B12" t="s">
        <v>25</v>
      </c>
      <c r="C12" t="s">
        <v>7</v>
      </c>
      <c r="D12">
        <v>1.75983436315859</v>
      </c>
      <c r="E12">
        <v>1.48935164279889</v>
      </c>
    </row>
    <row r="13" spans="1:5" x14ac:dyDescent="0.35">
      <c r="A13" t="s">
        <v>26</v>
      </c>
      <c r="B13" t="s">
        <v>27</v>
      </c>
      <c r="C13" t="s">
        <v>7</v>
      </c>
      <c r="D13">
        <v>1.8681448548097199</v>
      </c>
      <c r="E13">
        <v>2.85344950155597</v>
      </c>
    </row>
    <row r="14" spans="1:5" x14ac:dyDescent="0.35">
      <c r="A14" t="s">
        <v>28</v>
      </c>
      <c r="B14" t="s">
        <v>29</v>
      </c>
      <c r="C14" t="s">
        <v>7</v>
      </c>
      <c r="D14">
        <v>8.0528428778732497</v>
      </c>
      <c r="E14">
        <v>11.3417569414339</v>
      </c>
    </row>
    <row r="15" spans="1:5" x14ac:dyDescent="0.35">
      <c r="A15" t="s">
        <v>30</v>
      </c>
      <c r="B15" t="s">
        <v>31</v>
      </c>
      <c r="C15" t="s">
        <v>7</v>
      </c>
      <c r="D15">
        <v>7.3559272025286599</v>
      </c>
      <c r="E15">
        <v>11.855602199713701</v>
      </c>
    </row>
    <row r="16" spans="1:5" x14ac:dyDescent="0.35">
      <c r="A16" t="s">
        <v>32</v>
      </c>
      <c r="B16" t="s">
        <v>33</v>
      </c>
      <c r="C16" t="s">
        <v>7</v>
      </c>
      <c r="D16">
        <v>4.39090753989292</v>
      </c>
      <c r="E16">
        <v>4.6601036090832499</v>
      </c>
    </row>
    <row r="17" spans="1:5" x14ac:dyDescent="0.35">
      <c r="A17" t="s">
        <v>34</v>
      </c>
      <c r="B17" t="s">
        <v>35</v>
      </c>
      <c r="C17" t="s">
        <v>7</v>
      </c>
      <c r="D17">
        <v>3.0672500078432998</v>
      </c>
      <c r="E17">
        <v>6.1203904580776696</v>
      </c>
    </row>
    <row r="18" spans="1:5" x14ac:dyDescent="0.35">
      <c r="A18" t="s">
        <v>36</v>
      </c>
      <c r="B18" t="s">
        <v>37</v>
      </c>
      <c r="C18" t="s">
        <v>7</v>
      </c>
      <c r="D18">
        <v>2.3002311157415098</v>
      </c>
      <c r="E18">
        <v>1.4781146880530101</v>
      </c>
    </row>
    <row r="19" spans="1:5" x14ac:dyDescent="0.35">
      <c r="A19" t="s">
        <v>38</v>
      </c>
      <c r="B19" t="s">
        <v>39</v>
      </c>
      <c r="C19" t="s">
        <v>7</v>
      </c>
      <c r="D19">
        <v>5.1614033125584298</v>
      </c>
      <c r="E19">
        <v>3.3562338784448098</v>
      </c>
    </row>
    <row r="20" spans="1:5" x14ac:dyDescent="0.35">
      <c r="A20" t="s">
        <v>40</v>
      </c>
      <c r="B20" t="s">
        <v>41</v>
      </c>
      <c r="C20" t="s">
        <v>7</v>
      </c>
      <c r="D20">
        <v>3.8546094016049701</v>
      </c>
      <c r="E20">
        <v>21.018005113672402</v>
      </c>
    </row>
    <row r="21" spans="1:5" x14ac:dyDescent="0.35">
      <c r="A21" t="s">
        <v>42</v>
      </c>
      <c r="B21" t="s">
        <v>43</v>
      </c>
      <c r="C21" t="s">
        <v>7</v>
      </c>
      <c r="D21">
        <v>1.86319640185755</v>
      </c>
      <c r="E21">
        <v>1.8379849631898799</v>
      </c>
    </row>
    <row r="22" spans="1:5" x14ac:dyDescent="0.35">
      <c r="A22" t="s">
        <v>44</v>
      </c>
      <c r="B22" t="s">
        <v>45</v>
      </c>
      <c r="C22" t="s">
        <v>7</v>
      </c>
      <c r="D22">
        <v>4.6247798324523703</v>
      </c>
      <c r="E22">
        <v>3.8165520860614799</v>
      </c>
    </row>
    <row r="23" spans="1:5" x14ac:dyDescent="0.35">
      <c r="A23" t="s">
        <v>46</v>
      </c>
      <c r="B23" t="s">
        <v>47</v>
      </c>
      <c r="C23" t="s">
        <v>7</v>
      </c>
      <c r="D23">
        <v>-16.7843581773027</v>
      </c>
      <c r="E23">
        <v>-15.641260079971101</v>
      </c>
    </row>
    <row r="24" spans="1:5" x14ac:dyDescent="0.35">
      <c r="A24" t="s">
        <v>48</v>
      </c>
      <c r="B24" t="s">
        <v>49</v>
      </c>
      <c r="C24" t="s">
        <v>7</v>
      </c>
      <c r="D24">
        <v>12.2199725600408</v>
      </c>
      <c r="E24">
        <v>7.01713582331592</v>
      </c>
    </row>
    <row r="25" spans="1:5" x14ac:dyDescent="0.35">
      <c r="A25" t="s">
        <v>50</v>
      </c>
      <c r="B25" t="s">
        <v>51</v>
      </c>
      <c r="C25" t="s">
        <v>7</v>
      </c>
      <c r="D25">
        <v>5.91504316879612</v>
      </c>
      <c r="E25">
        <v>3.3131752157574001</v>
      </c>
    </row>
    <row r="26" spans="1:5" x14ac:dyDescent="0.35">
      <c r="A26" t="s">
        <v>52</v>
      </c>
      <c r="B26" t="s">
        <v>53</v>
      </c>
      <c r="C26" t="s">
        <v>7</v>
      </c>
      <c r="D26">
        <v>9.8347762129498602</v>
      </c>
      <c r="E26">
        <v>11.624462649464499</v>
      </c>
    </row>
    <row r="27" spans="1:5" x14ac:dyDescent="0.35">
      <c r="A27" t="s">
        <v>54</v>
      </c>
      <c r="B27" t="s">
        <v>55</v>
      </c>
      <c r="C27" t="s">
        <v>7</v>
      </c>
      <c r="D27">
        <v>6.5096844152716997</v>
      </c>
      <c r="E27">
        <v>2.6288609807129601</v>
      </c>
    </row>
    <row r="28" spans="1:5" x14ac:dyDescent="0.35">
      <c r="A28" t="s">
        <v>56</v>
      </c>
      <c r="B28" t="s">
        <v>57</v>
      </c>
      <c r="C28" t="s">
        <v>7</v>
      </c>
      <c r="D28">
        <v>2.4059593055492501</v>
      </c>
      <c r="E28">
        <v>1.5072417501069899</v>
      </c>
    </row>
    <row r="29" spans="1:5" x14ac:dyDescent="0.35">
      <c r="A29" t="s">
        <v>58</v>
      </c>
      <c r="B29" t="s">
        <v>59</v>
      </c>
      <c r="C29" t="s">
        <v>7</v>
      </c>
      <c r="D29">
        <v>7.2011783281364101</v>
      </c>
      <c r="E29">
        <v>4.2933680679370703</v>
      </c>
    </row>
    <row r="30" spans="1:5" x14ac:dyDescent="0.35">
      <c r="A30" t="s">
        <v>60</v>
      </c>
      <c r="B30" t="s">
        <v>61</v>
      </c>
      <c r="C30" t="s">
        <v>7</v>
      </c>
      <c r="D30">
        <v>60.156065818390303</v>
      </c>
      <c r="E30">
        <v>1653.14103668249</v>
      </c>
    </row>
  </sheetData>
  <pageMargins left="0.7" right="0.7" top="0.75" bottom="0.75" header="0.3" footer="0.3"/>
  <pageSetup orientation="portrait" r:id="rId1"/>
  <headerFooter>
    <oddHeader>&amp;R&amp;F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b06c99b3-cd83-43e5-b4c1-d62f316c1e37" ContentTypeId="0x0101" PreviousValue="tru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0442C5452334B9E87366606956D10" ma:contentTypeVersion="30" ma:contentTypeDescription="Create a new document." ma:contentTypeScope="" ma:versionID="c16c709006cb33f9919d1158fa1fbf9f">
  <xsd:schema xmlns:xsd="http://www.w3.org/2001/XMLSchema" xmlns:xs="http://www.w3.org/2001/XMLSchema" xmlns:p="http://schemas.microsoft.com/office/2006/metadata/properties" xmlns:ns2="97e57212-3e02-407f-8b2d-05f7d7f19b15" xmlns:ns3="64192cb3-a5ab-49a3-ac6a-26cc30377d2f" xmlns:ns4="1c10ec90-3ec7-4743-91af-7ae5f9839562" xmlns:ns5="http://schemas.microsoft.com/sharepoint/v4" targetNamespace="http://schemas.microsoft.com/office/2006/metadata/properties" ma:root="true" ma:fieldsID="192fdc10cf20f216d60c2e9370045619" ns2:_="" ns3:_="" ns4:_="" ns5:_="">
    <xsd:import namespace="97e57212-3e02-407f-8b2d-05f7d7f19b15"/>
    <xsd:import namespace="64192cb3-a5ab-49a3-ac6a-26cc30377d2f"/>
    <xsd:import namespace="1c10ec90-3ec7-4743-91af-7ae5f9839562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pgeRetentionTriggerDate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Session_x0023_" minOccurs="0"/>
                <xsd:element ref="ns3:_Flow_SignoffStatus" minOccurs="0"/>
                <xsd:element ref="ns3:Comments" minOccurs="0"/>
                <xsd:element ref="ns3:Subgroup" minOccurs="0"/>
                <xsd:element ref="ns3:MediaServiceObjectDetectorVersions" minOccurs="0"/>
                <xsd:element ref="ns3:MediaServiceBillingMetadata" minOccurs="0"/>
                <xsd:element ref="ns3:Thumbnail" minOccurs="0"/>
                <xsd:element ref="ns3:Image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RetentionTriggerDate" ma:index="3" nillable="true" ma:displayName="PGE Event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  <xsd:element name="mca9ac2a47d44219b4ff213ace4480ec" ma:index="8" nillable="true" ma:taxonomy="true" ma:internalName="mca9ac2a47d44219b4ff213ace4480ec" ma:taxonomyFieldName="pgeRecordCategory" ma:displayName="PGE Schedule Title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d1fc78c-11d3-4d9b-8258-6f42ca75c065}" ma:internalName="TaxCatchAll" ma:showField="CatchAllData" ma:web="1c10ec90-3ec7-4743-91af-7ae5f9839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d1fc78c-11d3-4d9b-8258-6f42ca75c065}" ma:internalName="TaxCatchAllLabel" ma:readOnly="true" ma:showField="CatchAllDataLabel" ma:web="1c10ec90-3ec7-4743-91af-7ae5f9839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192cb3-a5ab-49a3-ac6a-26cc30377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ession_x0023_" ma:index="28" nillable="true" ma:displayName="Session #" ma:format="Dropdown" ma:internalName="Session_x0023_">
      <xsd:simpleType>
        <xsd:restriction base="dms:Text">
          <xsd:maxLength value="255"/>
        </xsd:restriction>
      </xsd:simpleType>
    </xsd:element>
    <xsd:element name="_Flow_SignoffStatus" ma:index="29" nillable="true" ma:displayName="Sign-off status" ma:internalName="Sign_x002d_off_x0020_status">
      <xsd:simpleType>
        <xsd:restriction base="dms:Text"/>
      </xsd:simpleType>
    </xsd:element>
    <xsd:element name="Comments" ma:index="30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Subgroup" ma:index="31" nillable="true" ma:displayName="Subgroup" ma:format="Dropdown" ma:internalName="Subgroup">
      <xsd:simpleType>
        <xsd:restriction base="dms:Choice">
          <xsd:enumeration value="Environmental"/>
          <xsd:enumeration value="Permitting"/>
          <xsd:enumeration value="Other"/>
        </xsd:restriction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humbnail" ma:index="34" nillable="true" ma:displayName="Thumbnail" ma:format="Thumbnail" ma:internalName="Thumbnail">
      <xsd:simpleType>
        <xsd:restriction base="dms:Unknown"/>
      </xsd:simpleType>
    </xsd:element>
    <xsd:element name="Image" ma:index="35" nillable="true" ma:displayName="Image" ma:format="Thumbnail" ma:internalName="Imag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10ec90-3ec7-4743-91af-7ae5f9839562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6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Image xmlns="64192cb3-a5ab-49a3-ac6a-26cc30377d2f" xsi:nil="true"/>
    <IconOverlay xmlns="http://schemas.microsoft.com/sharepoint/v4" xsi:nil="true"/>
    <lcf76f155ced4ddcb4097134ff3c332f xmlns="64192cb3-a5ab-49a3-ac6a-26cc30377d2f">
      <Terms xmlns="http://schemas.microsoft.com/office/infopath/2007/PartnerControls"/>
    </lcf76f155ced4ddcb4097134ff3c332f>
    <Session_x0023_ xmlns="64192cb3-a5ab-49a3-ac6a-26cc30377d2f" xsi:nil="true"/>
    <_Flow_SignoffStatus xmlns="64192cb3-a5ab-49a3-ac6a-26cc30377d2f" xsi:nil="true"/>
    <TaxCatchAll xmlns="97e57212-3e02-407f-8b2d-05f7d7f19b15" xsi:nil="true"/>
    <Subgroup xmlns="64192cb3-a5ab-49a3-ac6a-26cc30377d2f" xsi:nil="true"/>
    <Thumbnail xmlns="64192cb3-a5ab-49a3-ac6a-26cc30377d2f" xsi:nil="true"/>
    <Comments xmlns="64192cb3-a5ab-49a3-ac6a-26cc30377d2f" xsi:nil="true"/>
  </documentManagement>
</p:properties>
</file>

<file path=customXml/itemProps1.xml><?xml version="1.0" encoding="utf-8"?>
<ds:datastoreItem xmlns:ds="http://schemas.openxmlformats.org/officeDocument/2006/customXml" ds:itemID="{72CAFC63-E835-4C0A-B81D-D152E8A02D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D226AC-7348-4081-A38E-BFBCEC6F3D20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285D6238-DD10-479A-AD1D-6F2CBC5B6E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64192cb3-a5ab-49a3-ac6a-26cc30377d2f"/>
    <ds:schemaRef ds:uri="1c10ec90-3ec7-4743-91af-7ae5f9839562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DABF684-EB6D-4AD0-9E89-EA3220B6C5B0}">
  <ds:schemaRefs>
    <ds:schemaRef ds:uri="1c10ec90-3ec7-4743-91af-7ae5f9839562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97e57212-3e02-407f-8b2d-05f7d7f19b15"/>
    <ds:schemaRef ds:uri="http://schemas.microsoft.com/sharepoint/v4"/>
    <ds:schemaRef ds:uri="http://purl.org/dc/elements/1.1/"/>
    <ds:schemaRef ds:uri="http://schemas.microsoft.com/office/2006/documentManagement/types"/>
    <ds:schemaRef ds:uri="64192cb3-a5ab-49a3-ac6a-26cc30377d2f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Q002.d.b</vt:lpstr>
      <vt:lpstr>Q002.f</vt:lpstr>
      <vt:lpstr>Q002.g.b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Foley, Katie</cp:lastModifiedBy>
  <cp:revision/>
  <dcterms:created xsi:type="dcterms:W3CDTF">2026-10-08T18:06:49Z</dcterms:created>
  <dcterms:modified xsi:type="dcterms:W3CDTF">2026-10-12T23:15:29Z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0x010100C560442C5452334B9E87366606956D10</vt:lpwstr>
  </property>
  <property fmtid="{D5CDD505-2E9C-101B-9397-08002B2CF9AE}" pid="3" name="MediaServiceImageTags">
    <vt:lpwstr/>
  </property>
  <property fmtid="{D5CDD505-2E9C-101B-9397-08002B2CF9AE}" pid="4" name="pgeRecordCategory">
    <vt:lpwstr/>
  </property>
</Properties>
</file>