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DocSvcs-WIP-Docs\10-YearElectricalUndergroundingPlan(EUP)_wip\09-18-26_SB 884 10-Year Electrical Undergrounding Plan – 2nd Pre-Submission\Volume 2\White Workpapers\"/>
    </mc:Choice>
  </mc:AlternateContent>
  <xr:revisionPtr revIDLastSave="0" documentId="13_ncr:1_{AD9E0D3B-FFFB-4F53-9214-2A8AE092E970}" xr6:coauthVersionLast="47" xr6:coauthVersionMax="47" xr10:uidLastSave="{00000000-0000-0000-0000-000000000000}"/>
  <bookViews>
    <workbookView xWindow="-110" yWindow="-110" windowWidth="19420" windowHeight="10300" xr2:uid="{78BF4AF3-07DE-45E1-9258-B75ADCE26970}"/>
  </bookViews>
  <sheets>
    <sheet name="WP030 Unit Cost Methodology"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1" l="1"/>
  <c r="D16" i="1"/>
  <c r="D15" i="1"/>
  <c r="D13" i="1"/>
  <c r="D25" i="1"/>
  <c r="D24" i="1"/>
  <c r="D23" i="1"/>
  <c r="D22" i="1"/>
  <c r="D21" i="1"/>
  <c r="D20" i="1"/>
  <c r="D19" i="1"/>
  <c r="D18" i="1"/>
  <c r="D17" i="1"/>
  <c r="D14" i="1"/>
  <c r="C19" i="1" l="1"/>
  <c r="C17" i="1" l="1"/>
  <c r="C18" i="1"/>
  <c r="C20" i="1"/>
  <c r="C21" i="1" l="1"/>
  <c r="C22" i="1" l="1"/>
  <c r="C23" i="1" l="1"/>
  <c r="C25" i="1" l="1"/>
  <c r="C24" i="1"/>
</calcChain>
</file>

<file path=xl/sharedStrings.xml><?xml version="1.0" encoding="utf-8"?>
<sst xmlns="http://schemas.openxmlformats.org/spreadsheetml/2006/main" count="61" uniqueCount="49">
  <si>
    <t xml:space="preserve">Workpaper 030 </t>
  </si>
  <si>
    <t>Pacific Gas and Electric Company</t>
  </si>
  <si>
    <t>Electrical Undergrounding Program</t>
  </si>
  <si>
    <t>Unit Cost Methodology</t>
  </si>
  <si>
    <t>Year</t>
  </si>
  <si>
    <t>Lump Sum</t>
  </si>
  <si>
    <t>Internal</t>
  </si>
  <si>
    <t>Unit Pricing</t>
  </si>
  <si>
    <t>Resource Type</t>
  </si>
  <si>
    <t>Unit Cost</t>
  </si>
  <si>
    <t>Basis</t>
  </si>
  <si>
    <t>2025 Actuals</t>
  </si>
  <si>
    <t>2023 - 2025 Average Actuals</t>
  </si>
  <si>
    <t>Non-Labor
Escalation Rate</t>
  </si>
  <si>
    <t>Composite
Escalation Rate</t>
  </si>
  <si>
    <t>Escalation Rate Used</t>
  </si>
  <si>
    <t>Composite</t>
  </si>
  <si>
    <t>Resource</t>
  </si>
  <si>
    <t>Comprised of "Labor" (60.36%) and "Non-Labor" (39.64%) components; each component's escalation rate is calculated separately (where applicable).</t>
  </si>
  <si>
    <t>Non-Labor</t>
  </si>
  <si>
    <t>Escalation Rate Source</t>
  </si>
  <si>
    <r>
      <rPr>
        <i/>
        <vertAlign val="superscript"/>
        <sz val="11"/>
        <rFont val="Arial"/>
        <family val="2"/>
      </rPr>
      <t>1</t>
    </r>
    <r>
      <rPr>
        <i/>
        <sz val="11"/>
        <rFont val="Arial"/>
        <family val="2"/>
      </rPr>
      <t>© 2026 S&amp;P Global Market Intelligence (and its affiliates, as applicable) (individually and collectively, "S&amp;P"). Reproduction of any information, data or material, including ratings ("Content") in any form is prohibited except with the prior written permission of S&amp;P. S&amp;P does not guarantee the accuracy, adequacy, completeness, timeliness or availability of any Content and is not responsible for any errors or omissions (negligent or otherwise), regardless of the cause, or for the results obtained from the use of such Content. In no event shall S&amp;P be liable for any damages, costs, expenses, legal fees, or losses (including lost income or lost profit and opportunity costs) in connection with any use of the Content. A reference to a particular investment or security, a rating or any observation concerning an investment that is part of the Content is not a recommendation to buy, sell or hold such investment or security does not address the suitability of an investment or security and should not be relied on as investment advice. Credit ratings are statements of opinions and are not statements of fact."</t>
    </r>
  </si>
  <si>
    <r>
      <t>S&amp;P Q1 2026</t>
    </r>
    <r>
      <rPr>
        <vertAlign val="superscript"/>
        <sz val="11"/>
        <rFont val="Arial"/>
        <family val="2"/>
      </rPr>
      <t>1</t>
    </r>
  </si>
  <si>
    <t>Background</t>
  </si>
  <si>
    <t>Assumptions</t>
  </si>
  <si>
    <t>Unit Costs Included in PG&amp;E's EUP Target/Timeline Table</t>
  </si>
  <si>
    <t xml:space="preserve">Using the Unit Cost Basis, yearly increases in unit costs are calculated using the escalation rates below for years 2026 through 2037.
</t>
  </si>
  <si>
    <t>Table 1. Unit Cost Calculation Table by Resource Type</t>
  </si>
  <si>
    <r>
      <rPr>
        <b/>
        <vertAlign val="superscript"/>
        <sz val="11"/>
        <color theme="1"/>
        <rFont val="Arial"/>
        <family val="2"/>
      </rPr>
      <t>(b)</t>
    </r>
    <r>
      <rPr>
        <b/>
        <sz val="11"/>
        <color theme="1"/>
        <rFont val="Arial"/>
        <family val="2"/>
      </rPr>
      <t>Unit Cost Basis</t>
    </r>
  </si>
  <si>
    <r>
      <t>Resource Allocation</t>
    </r>
    <r>
      <rPr>
        <b/>
        <vertAlign val="superscript"/>
        <sz val="11"/>
        <rFont val="Arial"/>
        <family val="2"/>
      </rPr>
      <t>(a)</t>
    </r>
  </si>
  <si>
    <r>
      <rPr>
        <b/>
        <vertAlign val="superscript"/>
        <sz val="11"/>
        <color theme="1"/>
        <rFont val="Arial"/>
        <family val="2"/>
      </rPr>
      <t>(a)</t>
    </r>
    <r>
      <rPr>
        <b/>
        <sz val="11"/>
        <color theme="1"/>
        <rFont val="Arial"/>
        <family val="2"/>
      </rPr>
      <t>Resource Allocation</t>
    </r>
  </si>
  <si>
    <t>External - Lump Sum</t>
  </si>
  <si>
    <t>External - Unit Pricing</t>
  </si>
  <si>
    <t>Aligned with internal labor escalation expectations</t>
  </si>
  <si>
    <t>Table 1 presents PG&amp;E’s calculation of the proposed unit cost values included in the EUP Target/Timeline Table. The table illustrates how PG&amp;E developed its unit cost forecast by incorporating resource allocation assumptions (i.e., sourcing strategies), unit cost improvement assumptions (i.e., work execution strategies), and escalation rates applicable to each resource type.</t>
  </si>
  <si>
    <r>
      <t>Unit Cost Escalated</t>
    </r>
    <r>
      <rPr>
        <b/>
        <vertAlign val="superscript"/>
        <sz val="11"/>
        <rFont val="Arial"/>
        <family val="2"/>
      </rPr>
      <t>(c)</t>
    </r>
  </si>
  <si>
    <r>
      <t>Unit Cost Unescalated</t>
    </r>
    <r>
      <rPr>
        <b/>
        <vertAlign val="superscript"/>
        <sz val="11"/>
        <rFont val="Arial"/>
        <family val="2"/>
      </rPr>
      <t xml:space="preserve">(d) </t>
    </r>
  </si>
  <si>
    <r>
      <t>Unit Cost w/ Improvements (Unescalated)</t>
    </r>
    <r>
      <rPr>
        <b/>
        <vertAlign val="superscript"/>
        <sz val="11"/>
        <rFont val="Arial"/>
        <family val="2"/>
      </rPr>
      <t>(b,d)</t>
    </r>
  </si>
  <si>
    <r>
      <t>Unit Cost w/ Improvements (Escalated)</t>
    </r>
    <r>
      <rPr>
        <b/>
        <vertAlign val="superscript"/>
        <sz val="11"/>
        <rFont val="Arial"/>
        <family val="2"/>
      </rPr>
      <t>(b,c)</t>
    </r>
  </si>
  <si>
    <r>
      <t>Unit Cost w/ Improvements (Unescalated)</t>
    </r>
    <r>
      <rPr>
        <b/>
        <vertAlign val="superscript"/>
        <sz val="11"/>
        <rFont val="Arial"/>
        <family val="2"/>
      </rPr>
      <t>(b,d,e)</t>
    </r>
  </si>
  <si>
    <r>
      <t>Unit Cost w/ Improvements (Escalated)</t>
    </r>
    <r>
      <rPr>
        <b/>
        <vertAlign val="superscript"/>
        <sz val="11"/>
        <rFont val="Arial"/>
        <family val="2"/>
      </rPr>
      <t>(b,c,e)</t>
    </r>
  </si>
  <si>
    <r>
      <rPr>
        <b/>
        <vertAlign val="superscript"/>
        <sz val="11"/>
        <color theme="1"/>
        <rFont val="Arial"/>
        <family val="2"/>
      </rPr>
      <t>(d)</t>
    </r>
    <r>
      <rPr>
        <b/>
        <sz val="11"/>
        <color theme="1"/>
        <rFont val="Arial"/>
        <family val="2"/>
      </rPr>
      <t>Unescalated</t>
    </r>
  </si>
  <si>
    <r>
      <rPr>
        <b/>
        <vertAlign val="superscript"/>
        <sz val="11"/>
        <color theme="1"/>
        <rFont val="Arial"/>
        <family val="2"/>
      </rPr>
      <t>(c)</t>
    </r>
    <r>
      <rPr>
        <b/>
        <sz val="11"/>
        <color theme="1"/>
        <rFont val="Arial"/>
        <family val="2"/>
      </rPr>
      <t>Escalated</t>
    </r>
  </si>
  <si>
    <r>
      <rPr>
        <b/>
        <vertAlign val="superscript"/>
        <sz val="11"/>
        <color theme="1"/>
        <rFont val="Arial"/>
        <family val="2"/>
      </rPr>
      <t>(e)</t>
    </r>
    <r>
      <rPr>
        <b/>
        <sz val="11"/>
        <color theme="1"/>
        <rFont val="Arial"/>
        <family val="2"/>
      </rPr>
      <t>Internal Unit Cost</t>
    </r>
  </si>
  <si>
    <r>
      <t>The annual percentage of the proposed EUP annual mileage targets assumed to be allocated to each resource type (e.g., Lump Sum, Unit Price, Internal).  See PG&amp;E's EUP Chapter 5, Section 3.c.1</t>
    </r>
    <r>
      <rPr>
        <i/>
        <sz val="11"/>
        <rFont val="Arial"/>
        <family val="2"/>
      </rPr>
      <t xml:space="preserve"> "Sourcing Strategies to Reduce Program Costs" </t>
    </r>
    <r>
      <rPr>
        <sz val="11"/>
        <rFont val="Arial"/>
        <family val="2"/>
      </rPr>
      <t xml:space="preserve">for additional information. Leveraging internal resources for a portion of future EUP work helps ensure continuity of program knowledge, effective allocation of resources across EUP and non-EUP obligations, and sustained accountability for safety, schedule, and performance outcomes.
</t>
    </r>
  </si>
  <si>
    <t>The baseline unit costs shown below reflect actual costs by resource group and are used as the starting point from which escalation rates and improvements are applied to derive the forecasted 2028 - 2037 EUP Unit Cost Targets. The actual unit costs shown below reflect varying levels of project complexity between resource types, which may not be indicative of the future mix of project complexity assigned to each resource group.</t>
  </si>
  <si>
    <t>Annual unit cost values between 2028 and 2037 are presented unescalated, in 2028 dollars. Unescalated unit costs are expected to decrease by 5% from 2028 to 2037 as sourcing strategies and work execution strategies to reduce program costs described PG&amp;E's EUP Chapter 5, Section 3.c are implemented. Additionally, unit cost reductions are also assumed in 2027 and 2028 prior to the start of the EUP period.</t>
  </si>
  <si>
    <t>Internal Labor
Escalation Rate</t>
  </si>
  <si>
    <t>Internal Labor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</si>
</sst>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
  </numFmts>
  <fonts count="19" x14ac:knownFonts="1">
    <font>
      <sz val="11"/>
      <color theme="1"/>
      <name val="Aptos Narrow"/>
      <family val="2"/>
      <scheme val="minor"/>
    </font>
    <font>
      <sz val="8"/>
      <name val="Aptos Narrow"/>
      <family val="2"/>
      <scheme val="minor"/>
    </font>
    <font>
      <sz val="11"/>
      <color theme="1"/>
      <name val="Aptos Narrow"/>
      <family val="2"/>
      <scheme val="minor"/>
    </font>
    <font>
      <sz val="11"/>
      <color theme="1"/>
      <name val="Arial"/>
      <family val="2"/>
    </font>
    <font>
      <sz val="11"/>
      <name val="Arial"/>
      <family val="2"/>
    </font>
    <font>
      <i/>
      <sz val="11"/>
      <name val="Arial"/>
      <family val="2"/>
    </font>
    <font>
      <b/>
      <sz val="11"/>
      <name val="Arial"/>
      <family val="2"/>
    </font>
    <font>
      <b/>
      <vertAlign val="superscript"/>
      <sz val="11"/>
      <name val="Arial"/>
      <family val="2"/>
    </font>
    <font>
      <b/>
      <sz val="11"/>
      <color theme="1"/>
      <name val="Arial"/>
      <family val="2"/>
    </font>
    <font>
      <b/>
      <sz val="10"/>
      <color theme="1"/>
      <name val="Arial"/>
      <family val="2"/>
    </font>
    <font>
      <sz val="10"/>
      <name val="Arial"/>
      <family val="2"/>
    </font>
    <font>
      <i/>
      <sz val="11"/>
      <color theme="1"/>
      <name val="Arial"/>
      <family val="2"/>
    </font>
    <font>
      <i/>
      <vertAlign val="superscript"/>
      <sz val="11"/>
      <name val="Arial"/>
      <family val="2"/>
    </font>
    <font>
      <vertAlign val="superscript"/>
      <sz val="11"/>
      <name val="Arial"/>
      <family val="2"/>
    </font>
    <font>
      <b/>
      <sz val="14"/>
      <color theme="1"/>
      <name val="Arial"/>
      <family val="2"/>
    </font>
    <font>
      <b/>
      <vertAlign val="superscript"/>
      <sz val="11"/>
      <color theme="1"/>
      <name val="Arial"/>
      <family val="2"/>
    </font>
    <font>
      <sz val="11"/>
      <color rgb="FFFF0000"/>
      <name val="Arial"/>
      <family val="2"/>
    </font>
    <font>
      <b/>
      <sz val="11"/>
      <name val="Arial"/>
      <family val="2"/>
    </font>
    <font>
      <b/>
      <sz val="11"/>
      <color rgb="FFFF000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21">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bottom/>
      <diagonal/>
    </border>
    <border>
      <left/>
      <right/>
      <top/>
      <bottom style="thin">
        <color theme="0" tint="-0.14999847407452621"/>
      </bottom>
      <diagonal/>
    </border>
    <border>
      <left/>
      <right style="thin">
        <color theme="0" tint="-0.14999847407452621"/>
      </right>
      <top/>
      <bottom style="thin">
        <color theme="0" tint="-0.14999847407452621"/>
      </bottom>
      <diagonal/>
    </border>
    <border>
      <left style="thin">
        <color theme="0" tint="-0.14999847407452621"/>
      </left>
      <right style="thin">
        <color theme="1"/>
      </right>
      <top style="thin">
        <color theme="0" tint="-0.14999847407452621"/>
      </top>
      <bottom/>
      <diagonal/>
    </border>
    <border>
      <left style="thin">
        <color theme="1"/>
      </left>
      <right style="thin">
        <color theme="1"/>
      </right>
      <top style="thin">
        <color theme="0" tint="-0.14999847407452621"/>
      </top>
      <bottom/>
      <diagonal/>
    </border>
    <border>
      <left style="thin">
        <color theme="1"/>
      </left>
      <right style="thin">
        <color theme="0" tint="-0.14999847407452621"/>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diagonal/>
    </border>
    <border>
      <left style="thin">
        <color theme="0" tint="-0.14999847407452621"/>
      </left>
      <right style="thin">
        <color theme="0" tint="-0.14999847407452621"/>
      </right>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style="thin">
        <color indexed="64"/>
      </right>
      <top/>
      <bottom style="thin">
        <color theme="0" tint="-0.14999847407452621"/>
      </bottom>
      <diagonal/>
    </border>
    <border>
      <left style="thin">
        <color indexed="64"/>
      </left>
      <right style="thin">
        <color indexed="64"/>
      </right>
      <top/>
      <bottom style="thin">
        <color theme="0" tint="-0.14999847407452621"/>
      </bottom>
      <diagonal/>
    </border>
    <border>
      <left style="thin">
        <color indexed="64"/>
      </left>
      <right style="thin">
        <color theme="0" tint="-0.14999847407452621"/>
      </right>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style="thin">
        <color theme="1"/>
      </right>
      <top style="thin">
        <color theme="0" tint="-0.14999847407452621"/>
      </top>
      <bottom style="thin">
        <color theme="0" tint="-0.14999847407452621"/>
      </bottom>
      <diagonal/>
    </border>
    <border>
      <left style="thin">
        <color theme="1"/>
      </left>
      <right style="thin">
        <color theme="1"/>
      </right>
      <top style="thin">
        <color theme="0" tint="-0.14999847407452621"/>
      </top>
      <bottom style="thin">
        <color theme="0" tint="-0.14999847407452621"/>
      </bottom>
      <diagonal/>
    </border>
    <border>
      <left style="thin">
        <color theme="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medium">
        <color theme="0" tint="-0.149998474074526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4">
    <xf numFmtId="0" fontId="0" fillId="0" borderId="0"/>
    <xf numFmtId="44" fontId="2" fillId="0" borderId="0" applyFont="0" applyFill="0" applyBorder="0" applyAlignment="0" applyProtection="0"/>
    <xf numFmtId="9" fontId="2" fillId="0" borderId="0" applyFont="0" applyFill="0" applyBorder="0" applyAlignment="0" applyProtection="0"/>
    <xf numFmtId="0" fontId="2" fillId="0" borderId="0"/>
  </cellStyleXfs>
  <cellXfs count="79">
    <xf numFmtId="0" fontId="0" fillId="0" borderId="0" xfId="0"/>
    <xf numFmtId="0" fontId="9" fillId="0" borderId="0" xfId="3" applyFont="1" applyAlignment="1">
      <alignment horizontal="left" vertical="center" wrapText="1"/>
    </xf>
    <xf numFmtId="0" fontId="10" fillId="0" borderId="0" xfId="3" applyFont="1" applyAlignment="1">
      <alignment horizontal="left" vertical="center" wrapText="1"/>
    </xf>
    <xf numFmtId="0" fontId="8" fillId="2" borderId="0" xfId="0" applyFont="1" applyFill="1" applyAlignment="1">
      <alignment vertical="center"/>
    </xf>
    <xf numFmtId="0" fontId="8" fillId="2" borderId="0" xfId="0" applyFont="1" applyFill="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horizontal="center" wrapText="1"/>
    </xf>
    <xf numFmtId="0" fontId="11" fillId="2" borderId="0" xfId="0" applyFont="1" applyFill="1" applyAlignment="1">
      <alignment horizontal="left" vertical="center"/>
    </xf>
    <xf numFmtId="0" fontId="6" fillId="0" borderId="1" xfId="3" applyFont="1" applyBorder="1" applyAlignment="1">
      <alignment horizontal="center" vertical="center" wrapText="1"/>
    </xf>
    <xf numFmtId="0" fontId="4" fillId="0" borderId="1" xfId="3" applyFont="1" applyBorder="1" applyAlignment="1">
      <alignment horizontal="center" vertical="center" wrapText="1"/>
    </xf>
    <xf numFmtId="10" fontId="4" fillId="0" borderId="1" xfId="3" applyNumberFormat="1" applyFont="1" applyBorder="1" applyAlignment="1">
      <alignment horizontal="center" vertical="center" wrapText="1"/>
    </xf>
    <xf numFmtId="0" fontId="4" fillId="0" borderId="1" xfId="3" applyFont="1" applyBorder="1" applyAlignment="1">
      <alignment horizontal="left" vertical="center" wrapText="1"/>
    </xf>
    <xf numFmtId="164" fontId="4" fillId="0" borderId="1" xfId="1" applyNumberFormat="1" applyFont="1" applyBorder="1" applyAlignment="1">
      <alignment horizontal="center" vertical="center" wrapText="1"/>
    </xf>
    <xf numFmtId="0" fontId="4" fillId="0" borderId="2" xfId="3" applyFont="1" applyBorder="1" applyAlignment="1">
      <alignment horizontal="left" vertical="center" wrapText="1"/>
    </xf>
    <xf numFmtId="0" fontId="4" fillId="0" borderId="2" xfId="3" applyFont="1" applyBorder="1" applyAlignment="1">
      <alignment vertical="top" wrapText="1"/>
    </xf>
    <xf numFmtId="0" fontId="10" fillId="0" borderId="2" xfId="3" applyFont="1" applyBorder="1" applyAlignment="1">
      <alignment vertical="top" wrapText="1"/>
    </xf>
    <xf numFmtId="0" fontId="8" fillId="0" borderId="9" xfId="3" applyFont="1" applyBorder="1" applyAlignment="1">
      <alignment horizontal="left" vertical="center" wrapText="1"/>
    </xf>
    <xf numFmtId="0" fontId="8" fillId="0" borderId="9" xfId="3" applyFont="1" applyBorder="1" applyAlignment="1">
      <alignment horizontal="left" vertical="top" wrapText="1"/>
    </xf>
    <xf numFmtId="0" fontId="9" fillId="0" borderId="9" xfId="3" applyFont="1" applyBorder="1" applyAlignment="1">
      <alignment horizontal="left" vertical="top" wrapText="1"/>
    </xf>
    <xf numFmtId="0" fontId="8" fillId="0" borderId="10" xfId="3" applyFont="1" applyBorder="1" applyAlignment="1">
      <alignment horizontal="left" vertical="top" wrapText="1"/>
    </xf>
    <xf numFmtId="0" fontId="8" fillId="0" borderId="15" xfId="3" applyFont="1" applyBorder="1" applyAlignment="1">
      <alignment horizontal="left" vertical="top" wrapText="1"/>
    </xf>
    <xf numFmtId="8" fontId="4" fillId="2" borderId="1" xfId="0" applyNumberFormat="1" applyFont="1" applyFill="1" applyBorder="1" applyAlignment="1">
      <alignment horizontal="center" vertical="center"/>
    </xf>
    <xf numFmtId="9" fontId="4" fillId="2" borderId="1" xfId="2" applyFont="1" applyFill="1" applyBorder="1" applyAlignment="1">
      <alignment horizontal="center" vertical="center"/>
    </xf>
    <xf numFmtId="8" fontId="4" fillId="2" borderId="10" xfId="0" applyNumberFormat="1" applyFont="1" applyFill="1" applyBorder="1" applyAlignment="1">
      <alignment horizontal="center" vertical="center"/>
    </xf>
    <xf numFmtId="9" fontId="4" fillId="2" borderId="10" xfId="2" applyFont="1" applyFill="1" applyBorder="1" applyAlignment="1">
      <alignment horizontal="center" vertical="center"/>
    </xf>
    <xf numFmtId="8" fontId="4" fillId="2" borderId="19" xfId="0" applyNumberFormat="1" applyFont="1" applyFill="1" applyBorder="1" applyAlignment="1">
      <alignment horizontal="center" vertical="center"/>
    </xf>
    <xf numFmtId="9" fontId="4" fillId="2" borderId="19" xfId="2" applyFont="1" applyFill="1" applyBorder="1" applyAlignment="1">
      <alignment horizontal="center" vertical="center"/>
    </xf>
    <xf numFmtId="0" fontId="6" fillId="0" borderId="19" xfId="0" applyFont="1" applyBorder="1" applyAlignment="1">
      <alignment horizontal="center" vertical="center" wrapText="1"/>
    </xf>
    <xf numFmtId="0" fontId="6" fillId="0" borderId="20" xfId="3" applyFont="1" applyBorder="1" applyAlignment="1">
      <alignment horizontal="center" vertical="center" wrapText="1"/>
    </xf>
    <xf numFmtId="0" fontId="4" fillId="0" borderId="20" xfId="3" applyFont="1" applyBorder="1" applyAlignment="1">
      <alignment horizontal="left" vertical="center" wrapText="1"/>
    </xf>
    <xf numFmtId="0" fontId="3" fillId="2" borderId="0" xfId="0" applyFont="1" applyFill="1" applyAlignment="1">
      <alignment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8" fontId="4" fillId="2" borderId="8" xfId="0" applyNumberFormat="1" applyFont="1" applyFill="1" applyBorder="1" applyAlignment="1">
      <alignment horizontal="center" vertical="center"/>
    </xf>
    <xf numFmtId="9" fontId="4" fillId="2" borderId="8" xfId="2" applyFont="1" applyFill="1" applyBorder="1" applyAlignment="1">
      <alignment horizontal="center" vertical="center"/>
    </xf>
    <xf numFmtId="0" fontId="3" fillId="0" borderId="10" xfId="0" applyFont="1" applyBorder="1" applyAlignment="1">
      <alignment horizontal="center" vertical="center"/>
    </xf>
    <xf numFmtId="0" fontId="3" fillId="0" borderId="19" xfId="0" applyFont="1" applyBorder="1" applyAlignment="1">
      <alignment horizontal="center" vertical="center"/>
    </xf>
    <xf numFmtId="0" fontId="6" fillId="4" borderId="19" xfId="0" applyFont="1" applyFill="1" applyBorder="1" applyAlignment="1">
      <alignment horizontal="center" vertical="center" wrapText="1"/>
    </xf>
    <xf numFmtId="0" fontId="10" fillId="0" borderId="0" xfId="3" applyFont="1" applyAlignment="1">
      <alignment vertical="top" wrapText="1"/>
    </xf>
    <xf numFmtId="0" fontId="4" fillId="0" borderId="0" xfId="3" applyFont="1" applyAlignment="1">
      <alignment vertical="top" wrapText="1"/>
    </xf>
    <xf numFmtId="0" fontId="4" fillId="0" borderId="0" xfId="3" applyFont="1" applyAlignment="1">
      <alignment horizontal="left" vertical="center" wrapText="1"/>
    </xf>
    <xf numFmtId="0" fontId="3" fillId="2" borderId="2" xfId="0" applyFont="1" applyFill="1" applyBorder="1" applyAlignment="1">
      <alignment horizontal="center" vertical="center"/>
    </xf>
    <xf numFmtId="10" fontId="10" fillId="0" borderId="0" xfId="3" applyNumberFormat="1" applyFont="1" applyAlignment="1">
      <alignment vertical="top" wrapText="1"/>
    </xf>
    <xf numFmtId="0" fontId="9" fillId="0" borderId="10" xfId="3" applyFont="1" applyBorder="1" applyAlignment="1">
      <alignment horizontal="left" vertical="top" wrapText="1"/>
    </xf>
    <xf numFmtId="0" fontId="10" fillId="0" borderId="3" xfId="3" applyFont="1" applyBorder="1" applyAlignment="1">
      <alignment vertical="top" wrapText="1"/>
    </xf>
    <xf numFmtId="10" fontId="10" fillId="0" borderId="3" xfId="3" applyNumberFormat="1" applyFont="1" applyBorder="1" applyAlignment="1">
      <alignment vertical="top" wrapText="1"/>
    </xf>
    <xf numFmtId="0" fontId="10" fillId="0" borderId="4" xfId="3" applyFont="1" applyBorder="1" applyAlignment="1">
      <alignment vertical="top" wrapText="1"/>
    </xf>
    <xf numFmtId="0" fontId="18" fillId="2" borderId="0" xfId="0" applyFont="1" applyFill="1" applyAlignment="1">
      <alignment horizontal="left" vertical="center"/>
    </xf>
    <xf numFmtId="0" fontId="16" fillId="2" borderId="0" xfId="0" applyFont="1" applyFill="1" applyAlignment="1">
      <alignment horizontal="left" vertical="center"/>
    </xf>
    <xf numFmtId="8" fontId="4" fillId="0" borderId="10" xfId="0" applyNumberFormat="1" applyFont="1" applyBorder="1" applyAlignment="1">
      <alignment horizontal="center" vertical="center"/>
    </xf>
    <xf numFmtId="8" fontId="4" fillId="0" borderId="1" xfId="0" applyNumberFormat="1" applyFont="1" applyBorder="1" applyAlignment="1">
      <alignment horizontal="center" vertical="center"/>
    </xf>
    <xf numFmtId="8" fontId="4" fillId="0" borderId="19" xfId="0" applyNumberFormat="1" applyFont="1" applyBorder="1" applyAlignment="1">
      <alignment horizontal="center" vertical="center"/>
    </xf>
    <xf numFmtId="0" fontId="4" fillId="0" borderId="20" xfId="3" applyFont="1" applyBorder="1" applyAlignment="1">
      <alignment vertical="center" wrapText="1"/>
    </xf>
    <xf numFmtId="0" fontId="4" fillId="0" borderId="12" xfId="3" applyFont="1" applyBorder="1" applyAlignment="1">
      <alignment horizontal="left" vertical="top" wrapText="1"/>
    </xf>
    <xf numFmtId="0" fontId="4" fillId="0" borderId="13" xfId="3" applyFont="1" applyBorder="1" applyAlignment="1">
      <alignment horizontal="left" vertical="top" wrapText="1"/>
    </xf>
    <xf numFmtId="0" fontId="4" fillId="0" borderId="14" xfId="3" applyFont="1" applyBorder="1" applyAlignment="1">
      <alignment horizontal="left" vertical="top" wrapText="1"/>
    </xf>
    <xf numFmtId="0" fontId="4" fillId="0" borderId="0" xfId="3" applyFont="1" applyAlignment="1">
      <alignment horizontal="left" vertical="top" wrapText="1"/>
    </xf>
    <xf numFmtId="0" fontId="4" fillId="0" borderId="2" xfId="3" applyFont="1" applyBorder="1" applyAlignment="1">
      <alignment horizontal="left" vertical="top" wrapText="1"/>
    </xf>
    <xf numFmtId="0" fontId="4" fillId="0" borderId="15" xfId="3" applyFont="1" applyBorder="1" applyAlignment="1">
      <alignment horizontal="left" vertical="center" wrapText="1"/>
    </xf>
    <xf numFmtId="0" fontId="4" fillId="0" borderId="11" xfId="3" applyFont="1" applyBorder="1" applyAlignment="1">
      <alignment horizontal="left" vertical="center" wrapText="1"/>
    </xf>
    <xf numFmtId="0" fontId="4" fillId="0" borderId="1" xfId="3" applyFont="1" applyBorder="1" applyAlignment="1">
      <alignment horizontal="left" vertical="center" wrapText="1"/>
    </xf>
    <xf numFmtId="0" fontId="6" fillId="0" borderId="15" xfId="3" applyFont="1" applyBorder="1" applyAlignment="1">
      <alignment horizontal="center" vertical="center" wrapText="1"/>
    </xf>
    <xf numFmtId="0" fontId="6" fillId="0" borderId="11" xfId="3" applyFont="1" applyBorder="1" applyAlignment="1">
      <alignment horizontal="center" vertical="center" wrapText="1"/>
    </xf>
    <xf numFmtId="0" fontId="6" fillId="0" borderId="20" xfId="3" applyFont="1" applyBorder="1" applyAlignment="1">
      <alignment horizontal="center" vertical="center" wrapText="1"/>
    </xf>
    <xf numFmtId="0" fontId="4" fillId="2" borderId="20" xfId="3" applyFont="1" applyFill="1" applyBorder="1" applyAlignment="1">
      <alignment horizontal="left" vertical="center" wrapText="1"/>
    </xf>
    <xf numFmtId="0" fontId="4" fillId="0" borderId="20" xfId="3" applyFont="1" applyBorder="1" applyAlignment="1">
      <alignment horizontal="left" vertical="center" wrapText="1"/>
    </xf>
    <xf numFmtId="0" fontId="5" fillId="0" borderId="20" xfId="3" applyFont="1" applyBorder="1" applyAlignment="1">
      <alignment horizontal="left" vertical="top" wrapText="1"/>
    </xf>
    <xf numFmtId="0" fontId="4" fillId="0" borderId="16" xfId="3" applyFont="1" applyBorder="1" applyAlignment="1">
      <alignment horizontal="left" vertical="top" wrapText="1"/>
    </xf>
    <xf numFmtId="0" fontId="4" fillId="0" borderId="17" xfId="3" applyFont="1" applyBorder="1" applyAlignment="1">
      <alignment horizontal="left" vertical="top" wrapText="1"/>
    </xf>
    <xf numFmtId="0" fontId="4" fillId="0" borderId="18" xfId="3" applyFont="1" applyBorder="1" applyAlignment="1">
      <alignment horizontal="left" vertical="top" wrapText="1"/>
    </xf>
    <xf numFmtId="0" fontId="14" fillId="3" borderId="5" xfId="0" applyFont="1" applyFill="1" applyBorder="1" applyAlignment="1">
      <alignment horizontal="left" vertical="center"/>
    </xf>
    <xf numFmtId="0" fontId="14" fillId="3" borderId="6" xfId="0" applyFont="1" applyFill="1" applyBorder="1" applyAlignment="1">
      <alignment horizontal="left" vertical="center"/>
    </xf>
    <xf numFmtId="0" fontId="14" fillId="3" borderId="7" xfId="0" applyFont="1" applyFill="1" applyBorder="1" applyAlignment="1">
      <alignment horizontal="left" vertical="center"/>
    </xf>
    <xf numFmtId="0" fontId="17" fillId="4" borderId="1" xfId="0" applyFont="1" applyFill="1" applyBorder="1" applyAlignment="1">
      <alignment horizontal="center" vertical="center" wrapText="1"/>
    </xf>
    <xf numFmtId="0" fontId="8" fillId="2" borderId="0" xfId="0" applyFont="1" applyFill="1" applyAlignment="1">
      <alignment horizontal="center" vertical="center"/>
    </xf>
    <xf numFmtId="0" fontId="6" fillId="0" borderId="1" xfId="0" applyFont="1" applyBorder="1" applyAlignment="1">
      <alignment horizontal="center" vertical="center" wrapText="1"/>
    </xf>
    <xf numFmtId="0" fontId="6" fillId="4" borderId="1" xfId="0" applyFont="1" applyFill="1" applyBorder="1" applyAlignment="1">
      <alignment horizontal="center" vertical="center" wrapText="1"/>
    </xf>
    <xf numFmtId="0" fontId="14" fillId="3" borderId="1" xfId="0" applyFont="1" applyFill="1" applyBorder="1" applyAlignment="1">
      <alignment horizontal="left" vertical="center"/>
    </xf>
    <xf numFmtId="0" fontId="6" fillId="0" borderId="19" xfId="0" applyFont="1" applyBorder="1" applyAlignment="1">
      <alignment horizontal="center" vertical="center" wrapText="1"/>
    </xf>
  </cellXfs>
  <cellStyles count="4">
    <cellStyle name="Currency" xfId="1" builtinId="4"/>
    <cellStyle name="Normal" xfId="0" builtinId="0"/>
    <cellStyle name="Normal 388" xfId="3" xr:uid="{80078530-0C91-417F-81A6-226BD91C3BA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02928-C643-45D8-9987-3C2ABCAD2071}">
  <sheetPr>
    <pageSetUpPr fitToPage="1"/>
  </sheetPr>
  <dimension ref="A1:S70"/>
  <sheetViews>
    <sheetView showGridLines="0" tabSelected="1" view="pageBreakPreview" zoomScale="58" zoomScaleNormal="85" zoomScaleSheetLayoutView="90" workbookViewId="0">
      <selection activeCell="G7" sqref="G7"/>
    </sheetView>
  </sheetViews>
  <sheetFormatPr defaultColWidth="0" defaultRowHeight="14" x14ac:dyDescent="0.35"/>
  <cols>
    <col min="1" max="1" width="2.81640625" style="5" customWidth="1"/>
    <col min="2" max="2" width="25.1796875" style="5" customWidth="1"/>
    <col min="3" max="13" width="21.453125" style="5" customWidth="1"/>
    <col min="14" max="14" width="2.81640625" style="5" customWidth="1"/>
    <col min="15" max="19" width="0" style="5" hidden="1" customWidth="1"/>
    <col min="20" max="16384" width="9.1796875" style="5" hidden="1"/>
  </cols>
  <sheetData>
    <row r="1" spans="1:15" x14ac:dyDescent="0.35">
      <c r="A1" s="3"/>
      <c r="B1" s="74" t="s">
        <v>0</v>
      </c>
      <c r="C1" s="74"/>
      <c r="D1" s="74"/>
      <c r="E1" s="74"/>
      <c r="F1" s="74"/>
      <c r="G1" s="74"/>
      <c r="H1" s="74"/>
      <c r="I1" s="74"/>
      <c r="J1" s="74"/>
      <c r="K1" s="74"/>
      <c r="L1" s="74"/>
      <c r="M1" s="3"/>
    </row>
    <row r="2" spans="1:15" x14ac:dyDescent="0.35">
      <c r="A2" s="3"/>
      <c r="B2" s="74" t="s">
        <v>1</v>
      </c>
      <c r="C2" s="74"/>
      <c r="D2" s="74"/>
      <c r="E2" s="74"/>
      <c r="F2" s="74"/>
      <c r="G2" s="74"/>
      <c r="H2" s="74"/>
      <c r="I2" s="74"/>
      <c r="J2" s="74"/>
      <c r="K2" s="74"/>
      <c r="L2" s="74"/>
      <c r="M2" s="3"/>
    </row>
    <row r="3" spans="1:15" x14ac:dyDescent="0.35">
      <c r="A3" s="3"/>
      <c r="B3" s="74" t="s">
        <v>2</v>
      </c>
      <c r="C3" s="74"/>
      <c r="D3" s="74"/>
      <c r="E3" s="74"/>
      <c r="F3" s="74"/>
      <c r="G3" s="74"/>
      <c r="H3" s="74"/>
      <c r="I3" s="74"/>
      <c r="J3" s="74"/>
      <c r="K3" s="74"/>
      <c r="L3" s="74"/>
      <c r="M3" s="3"/>
    </row>
    <row r="4" spans="1:15" x14ac:dyDescent="0.35">
      <c r="A4" s="3"/>
      <c r="B4" s="74" t="s">
        <v>3</v>
      </c>
      <c r="C4" s="74"/>
      <c r="D4" s="74"/>
      <c r="E4" s="74"/>
      <c r="F4" s="74"/>
      <c r="G4" s="74"/>
      <c r="H4" s="74"/>
      <c r="I4" s="74"/>
      <c r="J4" s="74"/>
      <c r="K4" s="74"/>
      <c r="L4" s="74"/>
      <c r="M4" s="3"/>
    </row>
    <row r="5" spans="1:15" x14ac:dyDescent="0.35">
      <c r="A5" s="3"/>
      <c r="B5" s="4"/>
      <c r="C5" s="4"/>
      <c r="D5" s="4"/>
      <c r="E5" s="4"/>
      <c r="F5" s="4"/>
      <c r="G5" s="4"/>
      <c r="H5" s="4"/>
      <c r="I5" s="4"/>
      <c r="J5" s="4"/>
      <c r="K5" s="4"/>
      <c r="L5" s="4"/>
      <c r="M5" s="3"/>
    </row>
    <row r="6" spans="1:15" ht="44.25" customHeight="1" x14ac:dyDescent="0.35">
      <c r="A6" s="3"/>
      <c r="B6" s="20" t="s">
        <v>23</v>
      </c>
      <c r="C6" s="67" t="s">
        <v>34</v>
      </c>
      <c r="D6" s="68"/>
      <c r="E6" s="68"/>
      <c r="F6" s="68"/>
      <c r="G6" s="68"/>
      <c r="H6" s="68"/>
      <c r="I6" s="68"/>
      <c r="J6" s="69"/>
      <c r="K6" s="47"/>
      <c r="L6" s="4"/>
      <c r="M6" s="3"/>
    </row>
    <row r="7" spans="1:15" x14ac:dyDescent="0.35">
      <c r="B7" s="1"/>
      <c r="C7" s="2"/>
      <c r="D7" s="2"/>
      <c r="E7" s="2"/>
      <c r="F7" s="2"/>
      <c r="G7" s="2"/>
      <c r="H7" s="2"/>
      <c r="I7" s="2"/>
      <c r="J7" s="2"/>
      <c r="K7" s="48"/>
    </row>
    <row r="8" spans="1:15" x14ac:dyDescent="0.35">
      <c r="K8" s="48"/>
    </row>
    <row r="9" spans="1:15" s="4" customFormat="1" ht="14.25" customHeight="1" x14ac:dyDescent="0.35">
      <c r="B9" s="77" t="s">
        <v>27</v>
      </c>
      <c r="C9" s="77"/>
      <c r="D9" s="77"/>
      <c r="E9" s="77"/>
      <c r="F9" s="77"/>
      <c r="G9" s="77"/>
      <c r="H9" s="77"/>
      <c r="I9" s="77"/>
      <c r="J9" s="77"/>
      <c r="K9" s="77"/>
      <c r="L9" s="77"/>
      <c r="M9" s="77"/>
    </row>
    <row r="10" spans="1:15" s="6" customFormat="1" x14ac:dyDescent="0.3">
      <c r="B10" s="75" t="s">
        <v>4</v>
      </c>
      <c r="C10" s="75" t="s">
        <v>25</v>
      </c>
      <c r="D10" s="75"/>
      <c r="E10" s="75" t="s">
        <v>8</v>
      </c>
      <c r="F10" s="75"/>
      <c r="G10" s="75"/>
      <c r="H10" s="75"/>
      <c r="I10" s="75"/>
      <c r="J10" s="75"/>
      <c r="K10" s="75"/>
      <c r="L10" s="75"/>
      <c r="M10" s="75"/>
    </row>
    <row r="11" spans="1:15" s="6" customFormat="1" x14ac:dyDescent="0.3">
      <c r="B11" s="75"/>
      <c r="C11" s="75"/>
      <c r="D11" s="75"/>
      <c r="E11" s="73" t="s">
        <v>5</v>
      </c>
      <c r="F11" s="73"/>
      <c r="G11" s="73"/>
      <c r="H11" s="76" t="s">
        <v>6</v>
      </c>
      <c r="I11" s="76"/>
      <c r="J11" s="76"/>
      <c r="K11" s="76" t="s">
        <v>7</v>
      </c>
      <c r="L11" s="76"/>
      <c r="M11" s="76"/>
    </row>
    <row r="12" spans="1:15" s="6" customFormat="1" ht="44.5" thickBot="1" x14ac:dyDescent="0.35">
      <c r="B12" s="78"/>
      <c r="C12" s="37" t="s">
        <v>36</v>
      </c>
      <c r="D12" s="37" t="s">
        <v>35</v>
      </c>
      <c r="E12" s="27" t="s">
        <v>29</v>
      </c>
      <c r="F12" s="27" t="s">
        <v>37</v>
      </c>
      <c r="G12" s="27" t="s">
        <v>38</v>
      </c>
      <c r="H12" s="27" t="s">
        <v>29</v>
      </c>
      <c r="I12" s="27" t="s">
        <v>39</v>
      </c>
      <c r="J12" s="27" t="s">
        <v>40</v>
      </c>
      <c r="K12" s="27" t="s">
        <v>29</v>
      </c>
      <c r="L12" s="27" t="s">
        <v>37</v>
      </c>
      <c r="M12" s="27" t="s">
        <v>38</v>
      </c>
    </row>
    <row r="13" spans="1:15" x14ac:dyDescent="0.3">
      <c r="B13" s="35">
        <v>2025</v>
      </c>
      <c r="C13" s="49"/>
      <c r="D13" s="23">
        <f t="shared" ref="D13:D25" si="0">(E13*G13)+(H13*J13)+(K13*M13)</f>
        <v>3.105923606107706</v>
      </c>
      <c r="E13" s="24">
        <v>0.25</v>
      </c>
      <c r="F13" s="23">
        <v>2.9150756468674581</v>
      </c>
      <c r="G13" s="23">
        <v>2.9150756468674581</v>
      </c>
      <c r="H13" s="24">
        <v>0.15</v>
      </c>
      <c r="I13" s="23">
        <v>3.4455528493920822</v>
      </c>
      <c r="J13" s="23">
        <v>3.4455528493920822</v>
      </c>
      <c r="K13" s="24">
        <v>0.6</v>
      </c>
      <c r="L13" s="23">
        <v>3.1005362783033799</v>
      </c>
      <c r="M13" s="23">
        <v>3.1005362783033825</v>
      </c>
      <c r="N13" s="6"/>
      <c r="O13" s="6"/>
    </row>
    <row r="14" spans="1:15" x14ac:dyDescent="0.3">
      <c r="B14" s="31">
        <v>2026</v>
      </c>
      <c r="C14" s="50"/>
      <c r="D14" s="21">
        <f t="shared" si="0"/>
        <v>3.2476235235829289</v>
      </c>
      <c r="E14" s="22">
        <v>0.25</v>
      </c>
      <c r="F14" s="21">
        <v>3.0466437501967798</v>
      </c>
      <c r="G14" s="21">
        <v>3.0466437501967776</v>
      </c>
      <c r="H14" s="22">
        <v>0.15</v>
      </c>
      <c r="I14" s="21">
        <v>3.6111842941630923</v>
      </c>
      <c r="J14" s="21">
        <v>3.6111842941630923</v>
      </c>
      <c r="K14" s="22">
        <v>0.6</v>
      </c>
      <c r="L14" s="21">
        <v>3.2404749031821178</v>
      </c>
      <c r="M14" s="21">
        <v>3.2404749031821178</v>
      </c>
      <c r="N14" s="6"/>
      <c r="O14" s="6"/>
    </row>
    <row r="15" spans="1:15" ht="14.5" thickBot="1" x14ac:dyDescent="0.35">
      <c r="B15" s="36">
        <v>2027</v>
      </c>
      <c r="C15" s="51"/>
      <c r="D15" s="25">
        <f t="shared" si="0"/>
        <v>3.03</v>
      </c>
      <c r="E15" s="26">
        <v>0.25</v>
      </c>
      <c r="F15" s="25">
        <v>2.8388923927308212</v>
      </c>
      <c r="G15" s="25">
        <v>2.8388923927308212</v>
      </c>
      <c r="H15" s="26">
        <v>0.15</v>
      </c>
      <c r="I15" s="25">
        <v>3.3904880644703148</v>
      </c>
      <c r="J15" s="25">
        <v>3.3904880644703148</v>
      </c>
      <c r="K15" s="26">
        <v>0.6</v>
      </c>
      <c r="L15" s="25">
        <v>3.0195061535779124</v>
      </c>
      <c r="M15" s="25">
        <v>3.0195061535779124</v>
      </c>
      <c r="N15" s="6"/>
      <c r="O15" s="6"/>
    </row>
    <row r="16" spans="1:15" x14ac:dyDescent="0.3">
      <c r="B16" s="35">
        <v>2028</v>
      </c>
      <c r="C16" s="23">
        <f t="shared" ref="C16" si="1">(E16*F16)+(H16*I16)+(K16*L16)</f>
        <v>3.0500000000000007</v>
      </c>
      <c r="D16" s="23">
        <f>(E16*G16)+(H16*J16)+(K16*M16)</f>
        <v>3.0499999999999989</v>
      </c>
      <c r="E16" s="24">
        <v>0.25</v>
      </c>
      <c r="F16" s="23">
        <v>2.8517051472642008</v>
      </c>
      <c r="G16" s="23">
        <v>2.8517051472642008</v>
      </c>
      <c r="H16" s="24">
        <v>0.15</v>
      </c>
      <c r="I16" s="23">
        <v>3.4479551371424977</v>
      </c>
      <c r="J16" s="23">
        <v>3.4479551371424977</v>
      </c>
      <c r="K16" s="24">
        <v>0.6</v>
      </c>
      <c r="L16" s="23">
        <v>3.0331340710209602</v>
      </c>
      <c r="M16" s="23">
        <v>3.0331340710209571</v>
      </c>
      <c r="N16" s="6"/>
      <c r="O16" s="6"/>
    </row>
    <row r="17" spans="1:15" x14ac:dyDescent="0.3">
      <c r="B17" s="31">
        <v>2029</v>
      </c>
      <c r="C17" s="21">
        <f t="shared" ref="C17:C25" si="2">(E17*F17)+(H17*I17)+(K17*L17)</f>
        <v>3.0250260661201036</v>
      </c>
      <c r="D17" s="21">
        <f t="shared" si="0"/>
        <v>3.1006306138598463</v>
      </c>
      <c r="E17" s="22">
        <v>0.3</v>
      </c>
      <c r="F17" s="21">
        <v>2.8445528591959199</v>
      </c>
      <c r="G17" s="21">
        <v>2.9121054517108749</v>
      </c>
      <c r="H17" s="22">
        <v>0.13</v>
      </c>
      <c r="I17" s="21">
        <v>3.4393074098657102</v>
      </c>
      <c r="J17" s="21">
        <v>3.5499540182429299</v>
      </c>
      <c r="K17" s="22">
        <v>0.56999999999999995</v>
      </c>
      <c r="L17" s="21">
        <v>3.0255267457522552</v>
      </c>
      <c r="M17" s="21">
        <v>3.09737711574562</v>
      </c>
      <c r="N17" s="6"/>
      <c r="O17" s="6"/>
    </row>
    <row r="18" spans="1:15" x14ac:dyDescent="0.3">
      <c r="B18" s="31">
        <v>2030</v>
      </c>
      <c r="C18" s="21">
        <f t="shared" si="2"/>
        <v>3.0006562776745058</v>
      </c>
      <c r="D18" s="21">
        <f t="shared" si="0"/>
        <v>3.1419194918468758</v>
      </c>
      <c r="E18" s="22">
        <v>0.37</v>
      </c>
      <c r="F18" s="21">
        <v>2.837400571127632</v>
      </c>
      <c r="G18" s="21">
        <v>2.9633434990921739</v>
      </c>
      <c r="H18" s="22">
        <v>0.12</v>
      </c>
      <c r="I18" s="21">
        <v>3.4306596825889137</v>
      </c>
      <c r="J18" s="21">
        <v>3.6502179375994293</v>
      </c>
      <c r="K18" s="22">
        <v>0.51</v>
      </c>
      <c r="L18" s="21">
        <v>3.0179194204835533</v>
      </c>
      <c r="M18" s="21">
        <v>3.1518749895506661</v>
      </c>
      <c r="N18" s="6"/>
      <c r="O18" s="6"/>
    </row>
    <row r="19" spans="1:15" x14ac:dyDescent="0.3">
      <c r="B19" s="31">
        <v>2031</v>
      </c>
      <c r="C19" s="21">
        <f t="shared" si="2"/>
        <v>2.9781716405986844</v>
      </c>
      <c r="D19" s="21">
        <f t="shared" si="0"/>
        <v>3.1840530377929892</v>
      </c>
      <c r="E19" s="22">
        <v>0.43</v>
      </c>
      <c r="F19" s="21">
        <v>2.8302482830593476</v>
      </c>
      <c r="G19" s="21">
        <v>3.0145891743532323</v>
      </c>
      <c r="H19" s="22">
        <v>0.11</v>
      </c>
      <c r="I19" s="21">
        <v>3.4220119553121218</v>
      </c>
      <c r="J19" s="21">
        <v>3.7531313056101832</v>
      </c>
      <c r="K19" s="22">
        <v>0.46</v>
      </c>
      <c r="L19" s="21">
        <v>3.0103120952148514</v>
      </c>
      <c r="M19" s="21">
        <v>3.2063809765303892</v>
      </c>
      <c r="N19" s="6"/>
      <c r="O19" s="6"/>
    </row>
    <row r="20" spans="1:15" x14ac:dyDescent="0.3">
      <c r="B20" s="31">
        <v>2032</v>
      </c>
      <c r="C20" s="21">
        <f t="shared" si="2"/>
        <v>2.9598690106079668</v>
      </c>
      <c r="D20" s="21">
        <f t="shared" si="0"/>
        <v>3.2339943560148718</v>
      </c>
      <c r="E20" s="22">
        <v>0.49</v>
      </c>
      <c r="F20" s="21">
        <v>2.8230959949910628</v>
      </c>
      <c r="G20" s="21">
        <v>3.0688488585304086</v>
      </c>
      <c r="H20" s="22">
        <v>0.11</v>
      </c>
      <c r="I20" s="21">
        <v>3.4133642280353298</v>
      </c>
      <c r="J20" s="21">
        <v>3.8601938582754562</v>
      </c>
      <c r="K20" s="22">
        <v>0.4</v>
      </c>
      <c r="L20" s="21">
        <v>3.0027047699461495</v>
      </c>
      <c r="M20" s="21">
        <v>3.2640927273116782</v>
      </c>
      <c r="N20" s="6"/>
      <c r="O20" s="6"/>
    </row>
    <row r="21" spans="1:15" x14ac:dyDescent="0.3">
      <c r="B21" s="31">
        <v>2033</v>
      </c>
      <c r="C21" s="21">
        <f t="shared" si="2"/>
        <v>2.9493002503972034</v>
      </c>
      <c r="D21" s="21">
        <f t="shared" si="0"/>
        <v>3.2973898020565446</v>
      </c>
      <c r="E21" s="22">
        <v>0.53</v>
      </c>
      <c r="F21" s="21">
        <v>2.8159437069227784</v>
      </c>
      <c r="G21" s="21">
        <v>3.1263429765626478</v>
      </c>
      <c r="H21" s="22">
        <v>0.12</v>
      </c>
      <c r="I21" s="21">
        <v>3.4047165007585378</v>
      </c>
      <c r="J21" s="21">
        <v>3.9716031899281847</v>
      </c>
      <c r="K21" s="22">
        <v>0.35</v>
      </c>
      <c r="L21" s="21">
        <v>2.9950974446774477</v>
      </c>
      <c r="M21" s="21">
        <v>3.3252446905341682</v>
      </c>
      <c r="N21" s="6"/>
      <c r="O21" s="6"/>
    </row>
    <row r="22" spans="1:15" x14ac:dyDescent="0.3">
      <c r="B22" s="31">
        <v>2034</v>
      </c>
      <c r="C22" s="21">
        <f t="shared" si="2"/>
        <v>2.9369600981167694</v>
      </c>
      <c r="D22" s="21">
        <f t="shared" si="0"/>
        <v>3.361665835308191</v>
      </c>
      <c r="E22" s="22">
        <v>0.57999999999999996</v>
      </c>
      <c r="F22" s="21">
        <v>2.808791418854494</v>
      </c>
      <c r="G22" s="21">
        <v>3.1857467027704156</v>
      </c>
      <c r="H22" s="22">
        <v>0.13</v>
      </c>
      <c r="I22" s="21">
        <v>3.3960687734817459</v>
      </c>
      <c r="J22" s="21">
        <v>4.0868361475663413</v>
      </c>
      <c r="K22" s="22">
        <v>0.28999999999999998</v>
      </c>
      <c r="L22" s="21">
        <v>2.9874901194087453</v>
      </c>
      <c r="M22" s="21">
        <v>3.3884277535093985</v>
      </c>
      <c r="N22" s="6"/>
      <c r="O22" s="6"/>
    </row>
    <row r="23" spans="1:15" x14ac:dyDescent="0.3">
      <c r="B23" s="31">
        <v>2035</v>
      </c>
      <c r="C23" s="21">
        <f t="shared" si="2"/>
        <v>2.9205692589955659</v>
      </c>
      <c r="D23" s="21">
        <f t="shared" si="0"/>
        <v>3.4206470334509023</v>
      </c>
      <c r="E23" s="22">
        <v>0.63</v>
      </c>
      <c r="F23" s="21">
        <v>2.8016391307862092</v>
      </c>
      <c r="G23" s="21">
        <v>3.2463688131976451</v>
      </c>
      <c r="H23" s="22">
        <v>0.13</v>
      </c>
      <c r="I23" s="21">
        <v>3.3874210462049539</v>
      </c>
      <c r="J23" s="21">
        <v>4.205669764226645</v>
      </c>
      <c r="K23" s="22">
        <v>0.24</v>
      </c>
      <c r="L23" s="21">
        <v>2.9798827941400434</v>
      </c>
      <c r="M23" s="21">
        <v>3.4529067157788416</v>
      </c>
      <c r="N23" s="6"/>
      <c r="O23" s="6"/>
    </row>
    <row r="24" spans="1:15" x14ac:dyDescent="0.3">
      <c r="B24" s="32">
        <v>2036</v>
      </c>
      <c r="C24" s="33">
        <f t="shared" si="2"/>
        <v>2.9082889020949736</v>
      </c>
      <c r="D24" s="33">
        <f t="shared" si="0"/>
        <v>3.4892231105635614</v>
      </c>
      <c r="E24" s="34">
        <v>0.68</v>
      </c>
      <c r="F24" s="33">
        <v>2.7944868427179248</v>
      </c>
      <c r="G24" s="33">
        <v>3.3085603326972928</v>
      </c>
      <c r="H24" s="34">
        <v>0.14000000000000001</v>
      </c>
      <c r="I24" s="33">
        <v>3.3787733189281624</v>
      </c>
      <c r="J24" s="33">
        <v>4.3283728290124612</v>
      </c>
      <c r="K24" s="34">
        <v>0.18</v>
      </c>
      <c r="L24" s="33">
        <v>2.9722754688713415</v>
      </c>
      <c r="M24" s="33">
        <v>3.5190549348203213</v>
      </c>
      <c r="N24" s="6"/>
      <c r="O24" s="6"/>
    </row>
    <row r="25" spans="1:15" ht="14.5" thickBot="1" x14ac:dyDescent="0.35">
      <c r="B25" s="36">
        <v>2037</v>
      </c>
      <c r="C25" s="25">
        <f t="shared" si="2"/>
        <v>2.8978065767637897</v>
      </c>
      <c r="D25" s="25">
        <f t="shared" si="0"/>
        <v>3.5622512144626208</v>
      </c>
      <c r="E25" s="26">
        <v>0.72</v>
      </c>
      <c r="F25" s="25">
        <v>2.7873345546496404</v>
      </c>
      <c r="G25" s="25">
        <v>3.3719211825830788</v>
      </c>
      <c r="H25" s="26">
        <v>0.15</v>
      </c>
      <c r="I25" s="25">
        <v>3.3701255916513704</v>
      </c>
      <c r="J25" s="25">
        <v>4.4548657920212413</v>
      </c>
      <c r="K25" s="26">
        <v>0.13</v>
      </c>
      <c r="L25" s="25">
        <v>2.9646681436026401</v>
      </c>
      <c r="M25" s="25">
        <v>3.586446878458601</v>
      </c>
      <c r="N25" s="6"/>
      <c r="O25" s="6"/>
    </row>
    <row r="26" spans="1:15" ht="14.5" x14ac:dyDescent="0.3">
      <c r="B26" s="7"/>
      <c r="N26" s="6"/>
      <c r="O26" s="6"/>
    </row>
    <row r="27" spans="1:15" ht="14.5" x14ac:dyDescent="0.3">
      <c r="B27" s="7"/>
      <c r="N27" s="6"/>
      <c r="O27" s="6"/>
    </row>
    <row r="28" spans="1:15" ht="18" x14ac:dyDescent="0.35">
      <c r="B28" s="70" t="s">
        <v>24</v>
      </c>
      <c r="C28" s="71"/>
      <c r="D28" s="71"/>
      <c r="E28" s="71"/>
      <c r="F28" s="71"/>
      <c r="G28" s="71"/>
      <c r="H28" s="71"/>
      <c r="I28" s="71"/>
      <c r="J28" s="72"/>
    </row>
    <row r="29" spans="1:15" ht="50.25" customHeight="1" x14ac:dyDescent="0.35">
      <c r="A29" s="30"/>
      <c r="B29" s="19" t="s">
        <v>30</v>
      </c>
      <c r="C29" s="53" t="s">
        <v>44</v>
      </c>
      <c r="D29" s="54"/>
      <c r="E29" s="54"/>
      <c r="F29" s="54"/>
      <c r="G29" s="54"/>
      <c r="H29" s="54"/>
      <c r="I29" s="54"/>
      <c r="J29" s="55"/>
      <c r="L29" s="4"/>
      <c r="M29" s="3"/>
    </row>
    <row r="30" spans="1:15" ht="43.5" customHeight="1" x14ac:dyDescent="0.35">
      <c r="B30" s="17" t="s">
        <v>28</v>
      </c>
      <c r="C30" s="56" t="s">
        <v>45</v>
      </c>
      <c r="D30" s="56"/>
      <c r="E30" s="56"/>
      <c r="F30" s="56"/>
      <c r="G30" s="56"/>
      <c r="H30" s="56"/>
      <c r="I30" s="56"/>
      <c r="J30" s="57"/>
    </row>
    <row r="31" spans="1:15" x14ac:dyDescent="0.35">
      <c r="B31" s="16"/>
      <c r="C31" s="40"/>
      <c r="D31" s="40"/>
      <c r="E31" s="40"/>
      <c r="F31" s="40"/>
      <c r="G31" s="40"/>
      <c r="H31" s="40"/>
      <c r="I31" s="40"/>
      <c r="J31" s="13"/>
    </row>
    <row r="32" spans="1:15" x14ac:dyDescent="0.35">
      <c r="B32" s="16"/>
      <c r="C32" s="40"/>
      <c r="D32" s="8" t="s">
        <v>17</v>
      </c>
      <c r="E32" s="8" t="s">
        <v>9</v>
      </c>
      <c r="F32" s="61" t="s">
        <v>10</v>
      </c>
      <c r="G32" s="62"/>
      <c r="H32" s="40"/>
      <c r="I32" s="40"/>
      <c r="J32" s="13"/>
    </row>
    <row r="33" spans="1:13" x14ac:dyDescent="0.35">
      <c r="B33" s="16"/>
      <c r="C33" s="40"/>
      <c r="D33" s="11" t="s">
        <v>31</v>
      </c>
      <c r="E33" s="12">
        <v>2.9150756468674581</v>
      </c>
      <c r="F33" s="58" t="s">
        <v>11</v>
      </c>
      <c r="G33" s="59"/>
      <c r="H33" s="40"/>
      <c r="I33" s="40"/>
      <c r="J33" s="13"/>
    </row>
    <row r="34" spans="1:13" x14ac:dyDescent="0.35">
      <c r="B34" s="16"/>
      <c r="C34" s="40"/>
      <c r="D34" s="11" t="s">
        <v>6</v>
      </c>
      <c r="E34" s="12">
        <v>3.4455528493920817</v>
      </c>
      <c r="F34" s="60" t="s">
        <v>12</v>
      </c>
      <c r="G34" s="60"/>
      <c r="H34" s="40"/>
      <c r="I34" s="40"/>
      <c r="J34" s="13"/>
    </row>
    <row r="35" spans="1:13" x14ac:dyDescent="0.35">
      <c r="B35" s="16"/>
      <c r="C35" s="40"/>
      <c r="D35" s="11" t="s">
        <v>32</v>
      </c>
      <c r="E35" s="12">
        <v>3.1005362783033825</v>
      </c>
      <c r="F35" s="60" t="s">
        <v>12</v>
      </c>
      <c r="G35" s="60"/>
      <c r="H35" s="40"/>
      <c r="I35" s="40"/>
      <c r="J35" s="13"/>
    </row>
    <row r="36" spans="1:13" x14ac:dyDescent="0.35">
      <c r="B36" s="43"/>
      <c r="C36" s="44"/>
      <c r="D36" s="44"/>
      <c r="E36" s="45"/>
      <c r="F36" s="44"/>
      <c r="G36" s="44"/>
      <c r="H36" s="44"/>
      <c r="I36" s="44"/>
      <c r="J36" s="46"/>
    </row>
    <row r="37" spans="1:13" ht="16" x14ac:dyDescent="0.35">
      <c r="A37" s="3"/>
      <c r="B37" s="17" t="s">
        <v>42</v>
      </c>
      <c r="C37" s="56" t="s">
        <v>26</v>
      </c>
      <c r="D37" s="56"/>
      <c r="E37" s="56"/>
      <c r="F37" s="56"/>
      <c r="G37" s="56"/>
      <c r="H37" s="56"/>
      <c r="I37" s="56"/>
      <c r="J37" s="57"/>
      <c r="L37" s="4"/>
      <c r="M37" s="3"/>
    </row>
    <row r="38" spans="1:13" x14ac:dyDescent="0.35">
      <c r="A38" s="3"/>
      <c r="B38" s="17"/>
      <c r="C38" s="39"/>
      <c r="D38" s="39"/>
      <c r="E38" s="39"/>
      <c r="F38" s="39"/>
      <c r="G38" s="39"/>
      <c r="H38" s="39"/>
      <c r="I38" s="39"/>
      <c r="J38" s="14"/>
      <c r="L38" s="4"/>
      <c r="M38" s="3"/>
    </row>
    <row r="39" spans="1:13" ht="25.5" customHeight="1" x14ac:dyDescent="0.35">
      <c r="A39" s="3"/>
      <c r="B39" s="17"/>
      <c r="C39" s="39"/>
      <c r="D39" s="28" t="s">
        <v>17</v>
      </c>
      <c r="E39" s="28" t="s">
        <v>15</v>
      </c>
      <c r="F39" s="63" t="s">
        <v>20</v>
      </c>
      <c r="G39" s="63"/>
      <c r="H39" s="63"/>
      <c r="I39" s="39"/>
      <c r="J39" s="15"/>
      <c r="L39" s="4"/>
      <c r="M39" s="3"/>
    </row>
    <row r="40" spans="1:13" ht="15" customHeight="1" x14ac:dyDescent="0.35">
      <c r="A40" s="3"/>
      <c r="B40" s="18"/>
      <c r="C40" s="38"/>
      <c r="D40" s="29" t="s">
        <v>31</v>
      </c>
      <c r="E40" s="65" t="s">
        <v>16</v>
      </c>
      <c r="F40" s="64" t="s">
        <v>22</v>
      </c>
      <c r="G40" s="64"/>
      <c r="H40" s="64"/>
      <c r="I40" s="38"/>
      <c r="J40" s="15"/>
      <c r="L40" s="4"/>
      <c r="M40" s="3"/>
    </row>
    <row r="41" spans="1:13" ht="15" customHeight="1" x14ac:dyDescent="0.35">
      <c r="A41" s="3"/>
      <c r="B41" s="18"/>
      <c r="C41" s="38"/>
      <c r="D41" s="29" t="s">
        <v>32</v>
      </c>
      <c r="E41" s="65"/>
      <c r="F41" s="64"/>
      <c r="G41" s="64"/>
      <c r="H41" s="64"/>
      <c r="I41" s="38"/>
      <c r="J41" s="15"/>
      <c r="L41" s="4"/>
      <c r="M41" s="3"/>
    </row>
    <row r="42" spans="1:13" ht="15" customHeight="1" x14ac:dyDescent="0.35">
      <c r="A42" s="3"/>
      <c r="B42" s="18"/>
      <c r="C42" s="38"/>
      <c r="D42" s="65" t="s">
        <v>6</v>
      </c>
      <c r="E42" s="52" t="s">
        <v>48</v>
      </c>
      <c r="F42" s="65" t="s">
        <v>33</v>
      </c>
      <c r="G42" s="65"/>
      <c r="H42" s="65"/>
      <c r="I42" s="38"/>
      <c r="J42" s="15"/>
      <c r="L42" s="4"/>
      <c r="M42" s="3"/>
    </row>
    <row r="43" spans="1:13" ht="15" customHeight="1" x14ac:dyDescent="0.35">
      <c r="A43" s="3"/>
      <c r="B43" s="18"/>
      <c r="C43" s="38"/>
      <c r="D43" s="65"/>
      <c r="E43" s="52" t="s">
        <v>19</v>
      </c>
      <c r="F43" s="64" t="s">
        <v>22</v>
      </c>
      <c r="G43" s="64"/>
      <c r="H43" s="64"/>
      <c r="I43" s="38"/>
      <c r="J43" s="41"/>
      <c r="L43" s="4"/>
      <c r="M43" s="3"/>
    </row>
    <row r="44" spans="1:13" ht="15" customHeight="1" x14ac:dyDescent="0.35">
      <c r="A44" s="3"/>
      <c r="B44" s="18"/>
      <c r="C44" s="38"/>
      <c r="D44" s="66" t="s">
        <v>21</v>
      </c>
      <c r="E44" s="66"/>
      <c r="F44" s="66"/>
      <c r="G44" s="66"/>
      <c r="H44" s="66"/>
      <c r="I44" s="38"/>
      <c r="J44" s="15"/>
      <c r="L44" s="4"/>
      <c r="M44" s="3"/>
    </row>
    <row r="45" spans="1:13" x14ac:dyDescent="0.35">
      <c r="A45" s="3"/>
      <c r="B45" s="18"/>
      <c r="C45" s="38"/>
      <c r="D45" s="66"/>
      <c r="E45" s="66"/>
      <c r="F45" s="66"/>
      <c r="G45" s="66"/>
      <c r="H45" s="66"/>
      <c r="I45" s="38"/>
      <c r="J45" s="15"/>
      <c r="L45" s="4"/>
      <c r="M45" s="3"/>
    </row>
    <row r="46" spans="1:13" x14ac:dyDescent="0.35">
      <c r="A46" s="3"/>
      <c r="B46" s="18"/>
      <c r="C46" s="38"/>
      <c r="D46" s="66"/>
      <c r="E46" s="66"/>
      <c r="F46" s="66"/>
      <c r="G46" s="66"/>
      <c r="H46" s="66"/>
      <c r="I46" s="38"/>
      <c r="J46" s="15"/>
      <c r="L46" s="4"/>
      <c r="M46" s="3"/>
    </row>
    <row r="47" spans="1:13" x14ac:dyDescent="0.35">
      <c r="A47" s="3"/>
      <c r="B47" s="18"/>
      <c r="C47" s="38"/>
      <c r="D47" s="66"/>
      <c r="E47" s="66"/>
      <c r="F47" s="66"/>
      <c r="G47" s="66"/>
      <c r="H47" s="66"/>
      <c r="I47" s="38"/>
      <c r="J47" s="15"/>
      <c r="L47" s="4"/>
      <c r="M47" s="3"/>
    </row>
    <row r="48" spans="1:13" x14ac:dyDescent="0.35">
      <c r="A48" s="3"/>
      <c r="B48" s="18"/>
      <c r="C48" s="38"/>
      <c r="D48" s="66"/>
      <c r="E48" s="66"/>
      <c r="F48" s="66"/>
      <c r="G48" s="66"/>
      <c r="H48" s="66"/>
      <c r="I48" s="38"/>
      <c r="J48" s="15"/>
      <c r="L48" s="4"/>
      <c r="M48" s="3"/>
    </row>
    <row r="49" spans="1:13" x14ac:dyDescent="0.35">
      <c r="A49" s="3"/>
      <c r="B49" s="18"/>
      <c r="C49" s="38"/>
      <c r="D49" s="66"/>
      <c r="E49" s="66"/>
      <c r="F49" s="66"/>
      <c r="G49" s="66"/>
      <c r="H49" s="66"/>
      <c r="I49" s="38"/>
      <c r="J49" s="15"/>
      <c r="L49" s="4"/>
      <c r="M49" s="3"/>
    </row>
    <row r="50" spans="1:13" x14ac:dyDescent="0.35">
      <c r="A50" s="3"/>
      <c r="B50" s="18"/>
      <c r="C50" s="38"/>
      <c r="D50" s="66"/>
      <c r="E50" s="66"/>
      <c r="F50" s="66"/>
      <c r="G50" s="66"/>
      <c r="H50" s="66"/>
      <c r="I50" s="38"/>
      <c r="J50" s="15"/>
      <c r="L50" s="4"/>
      <c r="M50" s="3"/>
    </row>
    <row r="51" spans="1:13" x14ac:dyDescent="0.35">
      <c r="A51" s="3"/>
      <c r="B51" s="18"/>
      <c r="C51" s="38"/>
      <c r="D51" s="66"/>
      <c r="E51" s="66"/>
      <c r="F51" s="66"/>
      <c r="G51" s="66"/>
      <c r="H51" s="66"/>
      <c r="I51" s="38"/>
      <c r="J51" s="15"/>
      <c r="L51" s="4"/>
      <c r="M51" s="3"/>
    </row>
    <row r="52" spans="1:13" x14ac:dyDescent="0.35">
      <c r="A52" s="3"/>
      <c r="B52" s="18"/>
      <c r="C52" s="38"/>
      <c r="D52" s="66"/>
      <c r="E52" s="66"/>
      <c r="F52" s="66"/>
      <c r="G52" s="66"/>
      <c r="H52" s="66"/>
      <c r="I52" s="38"/>
      <c r="J52" s="15"/>
      <c r="L52" s="4"/>
      <c r="M52" s="3"/>
    </row>
    <row r="53" spans="1:13" x14ac:dyDescent="0.35">
      <c r="A53" s="3"/>
      <c r="B53" s="18"/>
      <c r="C53" s="38"/>
      <c r="D53" s="66"/>
      <c r="E53" s="66"/>
      <c r="F53" s="66"/>
      <c r="G53" s="66"/>
      <c r="H53" s="66"/>
      <c r="I53" s="38"/>
      <c r="J53" s="15"/>
      <c r="L53" s="4"/>
      <c r="M53" s="3"/>
    </row>
    <row r="54" spans="1:13" x14ac:dyDescent="0.35">
      <c r="A54" s="3"/>
      <c r="B54" s="18"/>
      <c r="C54" s="38"/>
      <c r="H54" s="38"/>
      <c r="I54" s="38"/>
      <c r="J54" s="15"/>
      <c r="L54" s="4"/>
      <c r="M54" s="3"/>
    </row>
    <row r="55" spans="1:13" ht="28" x14ac:dyDescent="0.35">
      <c r="A55" s="3"/>
      <c r="B55" s="18"/>
      <c r="C55" s="38"/>
      <c r="D55" s="8" t="s">
        <v>4</v>
      </c>
      <c r="E55" s="8" t="s">
        <v>47</v>
      </c>
      <c r="F55" s="8" t="s">
        <v>13</v>
      </c>
      <c r="G55" s="8" t="s">
        <v>14</v>
      </c>
      <c r="H55" s="38"/>
      <c r="I55" s="38"/>
      <c r="J55" s="15"/>
      <c r="L55" s="4"/>
      <c r="M55" s="3"/>
    </row>
    <row r="56" spans="1:13" x14ac:dyDescent="0.35">
      <c r="A56" s="3"/>
      <c r="B56" s="18"/>
      <c r="C56" s="38"/>
      <c r="D56" s="9">
        <v>2026</v>
      </c>
      <c r="E56" s="10">
        <v>0.05</v>
      </c>
      <c r="F56" s="10">
        <v>4.5133684084906145E-2</v>
      </c>
      <c r="G56" s="10">
        <v>4.5133684084906145E-2</v>
      </c>
      <c r="H56" s="42"/>
      <c r="I56" s="38"/>
      <c r="J56" s="15"/>
      <c r="L56" s="4"/>
      <c r="M56" s="3"/>
    </row>
    <row r="57" spans="1:13" x14ac:dyDescent="0.35">
      <c r="A57" s="3"/>
      <c r="B57" s="18"/>
      <c r="C57" s="38"/>
      <c r="D57" s="9">
        <v>2027</v>
      </c>
      <c r="E57" s="10">
        <v>0.05</v>
      </c>
      <c r="F57" s="10">
        <v>3.6978978626168946E-2</v>
      </c>
      <c r="G57" s="10">
        <v>3.6978978626168946E-2</v>
      </c>
      <c r="H57" s="38"/>
      <c r="I57" s="38"/>
      <c r="J57" s="15"/>
      <c r="L57" s="4"/>
      <c r="M57" s="3"/>
    </row>
    <row r="58" spans="1:13" x14ac:dyDescent="0.35">
      <c r="A58" s="3"/>
      <c r="B58" s="18"/>
      <c r="C58" s="38"/>
      <c r="D58" s="9">
        <v>2028</v>
      </c>
      <c r="E58" s="10">
        <v>0.05</v>
      </c>
      <c r="F58" s="10">
        <v>2.9036288518321074E-2</v>
      </c>
      <c r="G58" s="10">
        <v>2.9036288518321074E-2</v>
      </c>
      <c r="H58" s="38"/>
      <c r="I58" s="38"/>
      <c r="J58" s="15"/>
      <c r="L58" s="4"/>
      <c r="M58" s="3"/>
    </row>
    <row r="59" spans="1:13" x14ac:dyDescent="0.35">
      <c r="A59" s="3"/>
      <c r="B59" s="18"/>
      <c r="C59" s="38"/>
      <c r="D59" s="9">
        <v>2029</v>
      </c>
      <c r="E59" s="10">
        <v>3.7499999999999999E-2</v>
      </c>
      <c r="F59" s="10">
        <v>2.3748053159417637E-2</v>
      </c>
      <c r="G59" s="10">
        <v>2.3748053159417637E-2</v>
      </c>
      <c r="H59" s="38"/>
      <c r="I59" s="38"/>
      <c r="J59" s="15"/>
      <c r="L59" s="4"/>
      <c r="M59" s="3"/>
    </row>
    <row r="60" spans="1:13" x14ac:dyDescent="0.35">
      <c r="A60" s="3"/>
      <c r="B60" s="18"/>
      <c r="C60" s="38"/>
      <c r="D60" s="9">
        <v>2030</v>
      </c>
      <c r="E60" s="10">
        <v>3.7499999999999999E-2</v>
      </c>
      <c r="F60" s="10">
        <v>2.0159916283813306E-2</v>
      </c>
      <c r="G60" s="10">
        <v>2.0159916283813306E-2</v>
      </c>
      <c r="H60" s="38"/>
      <c r="I60" s="38"/>
      <c r="J60" s="15"/>
      <c r="L60" s="4"/>
      <c r="M60" s="3"/>
    </row>
    <row r="61" spans="1:13" x14ac:dyDescent="0.35">
      <c r="A61" s="3"/>
      <c r="B61" s="18"/>
      <c r="C61" s="38"/>
      <c r="D61" s="9">
        <v>2031</v>
      </c>
      <c r="E61" s="10">
        <v>3.7499999999999999E-2</v>
      </c>
      <c r="F61" s="10">
        <v>1.9863984416781166E-2</v>
      </c>
      <c r="G61" s="10">
        <v>1.9863984416781166E-2</v>
      </c>
      <c r="H61" s="38"/>
      <c r="I61" s="38"/>
      <c r="J61" s="15"/>
      <c r="L61" s="4"/>
      <c r="M61" s="3"/>
    </row>
    <row r="62" spans="1:13" x14ac:dyDescent="0.35">
      <c r="A62" s="3"/>
      <c r="B62" s="18"/>
      <c r="C62" s="38"/>
      <c r="D62" s="9">
        <v>2032</v>
      </c>
      <c r="E62" s="10">
        <v>3.7499999999999999E-2</v>
      </c>
      <c r="F62" s="10">
        <v>2.0578122359573792E-2</v>
      </c>
      <c r="G62" s="10">
        <v>2.0578122359573792E-2</v>
      </c>
      <c r="H62" s="38"/>
      <c r="I62" s="38"/>
      <c r="J62" s="15"/>
      <c r="L62" s="4"/>
      <c r="M62" s="3"/>
    </row>
    <row r="63" spans="1:13" x14ac:dyDescent="0.35">
      <c r="A63" s="3"/>
      <c r="B63" s="18"/>
      <c r="C63" s="38"/>
      <c r="D63" s="9">
        <v>2033</v>
      </c>
      <c r="E63" s="10">
        <v>3.7499999999999999E-2</v>
      </c>
      <c r="F63" s="10">
        <v>2.1322261287461064E-2</v>
      </c>
      <c r="G63" s="10">
        <v>2.1322261287461064E-2</v>
      </c>
      <c r="H63" s="38"/>
      <c r="I63" s="38"/>
      <c r="J63" s="15"/>
      <c r="L63" s="4"/>
      <c r="M63" s="3"/>
    </row>
    <row r="64" spans="1:13" x14ac:dyDescent="0.35">
      <c r="A64" s="3"/>
      <c r="B64" s="18"/>
      <c r="C64" s="38"/>
      <c r="D64" s="9">
        <v>2034</v>
      </c>
      <c r="E64" s="10">
        <v>3.7499999999999999E-2</v>
      </c>
      <c r="F64" s="10">
        <v>2.1595804186453904E-2</v>
      </c>
      <c r="G64" s="10">
        <v>2.1595804186453904E-2</v>
      </c>
      <c r="H64" s="38"/>
      <c r="I64" s="38"/>
      <c r="J64" s="15"/>
      <c r="L64" s="4"/>
      <c r="M64" s="3"/>
    </row>
    <row r="65" spans="1:13" x14ac:dyDescent="0.35">
      <c r="A65" s="3"/>
      <c r="B65" s="18"/>
      <c r="C65" s="38"/>
      <c r="D65" s="9">
        <v>2035</v>
      </c>
      <c r="E65" s="10">
        <v>3.7499999999999999E-2</v>
      </c>
      <c r="F65" s="10">
        <v>2.1630641955177943E-2</v>
      </c>
      <c r="G65" s="10">
        <v>2.1630641955177943E-2</v>
      </c>
      <c r="H65" s="38"/>
      <c r="I65" s="38"/>
      <c r="J65" s="15"/>
      <c r="L65" s="4"/>
      <c r="M65" s="3"/>
    </row>
    <row r="66" spans="1:13" x14ac:dyDescent="0.35">
      <c r="A66" s="3"/>
      <c r="B66" s="18"/>
      <c r="C66" s="38"/>
      <c r="D66" s="9">
        <v>2036</v>
      </c>
      <c r="E66" s="10">
        <v>3.7499999999999999E-2</v>
      </c>
      <c r="F66" s="10">
        <v>2.1765716021328485E-2</v>
      </c>
      <c r="G66" s="10">
        <v>2.1765716021328485E-2</v>
      </c>
      <c r="H66" s="38"/>
      <c r="I66" s="38"/>
      <c r="J66" s="15"/>
      <c r="L66" s="4"/>
      <c r="M66" s="3"/>
    </row>
    <row r="67" spans="1:13" x14ac:dyDescent="0.35">
      <c r="A67" s="3"/>
      <c r="B67" s="18"/>
      <c r="C67" s="38"/>
      <c r="D67" s="9">
        <v>2037</v>
      </c>
      <c r="E67" s="10">
        <v>3.7499999999999999E-2</v>
      </c>
      <c r="F67" s="10">
        <v>2.1765716021328485E-2</v>
      </c>
      <c r="G67" s="10">
        <v>2.1765716021328485E-2</v>
      </c>
      <c r="H67" s="38"/>
      <c r="I67" s="38"/>
      <c r="J67" s="15"/>
      <c r="L67" s="4"/>
      <c r="M67" s="3"/>
    </row>
    <row r="68" spans="1:13" x14ac:dyDescent="0.35">
      <c r="A68" s="3"/>
      <c r="B68" s="43"/>
      <c r="C68" s="44"/>
      <c r="D68" s="44"/>
      <c r="E68" s="45"/>
      <c r="F68" s="44"/>
      <c r="G68" s="44"/>
      <c r="H68" s="44"/>
      <c r="I68" s="44"/>
      <c r="J68" s="46"/>
      <c r="L68" s="4"/>
      <c r="M68" s="3"/>
    </row>
    <row r="69" spans="1:13" ht="45.75" customHeight="1" x14ac:dyDescent="0.35">
      <c r="A69" s="3"/>
      <c r="B69" s="19" t="s">
        <v>41</v>
      </c>
      <c r="C69" s="53" t="s">
        <v>46</v>
      </c>
      <c r="D69" s="54"/>
      <c r="E69" s="54"/>
      <c r="F69" s="54"/>
      <c r="G69" s="54"/>
      <c r="H69" s="54"/>
      <c r="I69" s="54"/>
      <c r="J69" s="55"/>
      <c r="K69" s="47"/>
      <c r="L69" s="47"/>
      <c r="M69" s="3"/>
    </row>
    <row r="70" spans="1:13" ht="30" customHeight="1" x14ac:dyDescent="0.35">
      <c r="B70" s="19" t="s">
        <v>43</v>
      </c>
      <c r="C70" s="53" t="s">
        <v>18</v>
      </c>
      <c r="D70" s="54"/>
      <c r="E70" s="54"/>
      <c r="F70" s="54"/>
      <c r="G70" s="54"/>
      <c r="H70" s="54"/>
      <c r="I70" s="54"/>
      <c r="J70" s="55"/>
    </row>
  </sheetData>
  <mergeCells count="29">
    <mergeCell ref="C6:J6"/>
    <mergeCell ref="B28:J28"/>
    <mergeCell ref="E11:G11"/>
    <mergeCell ref="B1:L1"/>
    <mergeCell ref="B2:L2"/>
    <mergeCell ref="B3:L3"/>
    <mergeCell ref="B4:L4"/>
    <mergeCell ref="E10:M10"/>
    <mergeCell ref="K11:M11"/>
    <mergeCell ref="H11:J11"/>
    <mergeCell ref="C10:D11"/>
    <mergeCell ref="B9:M9"/>
    <mergeCell ref="B10:B12"/>
    <mergeCell ref="C29:J29"/>
    <mergeCell ref="C37:J37"/>
    <mergeCell ref="C69:J69"/>
    <mergeCell ref="E40:E41"/>
    <mergeCell ref="D42:D43"/>
    <mergeCell ref="C70:J70"/>
    <mergeCell ref="C30:J30"/>
    <mergeCell ref="F33:G33"/>
    <mergeCell ref="F34:G34"/>
    <mergeCell ref="F35:G35"/>
    <mergeCell ref="F32:G32"/>
    <mergeCell ref="F39:H39"/>
    <mergeCell ref="F40:H41"/>
    <mergeCell ref="F42:H42"/>
    <mergeCell ref="F43:H43"/>
    <mergeCell ref="D44:H53"/>
  </mergeCells>
  <phoneticPr fontId="1" type="noConversion"/>
  <printOptions horizontalCentered="1"/>
  <pageMargins left="0.5" right="0.5" top="0.5" bottom="0.5" header="0.3" footer="0.3"/>
  <pageSetup scale="4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mca9ac2a47d44219b4ff213ace4480ec xmlns="97e57212-3e02-407f-8b2d-05f7d7f19b15">
      <Terms xmlns="http://schemas.microsoft.com/office/infopath/2007/PartnerControls">
        <TermInfo xmlns="http://schemas.microsoft.com/office/infopath/2007/PartnerControls">
          <TermName xmlns="http://schemas.microsoft.com/office/infopath/2007/PartnerControls">ADM15: Program Management</TermName>
          <TermId xmlns="http://schemas.microsoft.com/office/infopath/2007/PartnerControls">f77708e7-d804-4dc8-a338-1158e6b3c273</TermId>
        </TermInfo>
      </Terms>
    </mca9ac2a47d44219b4ff213ace4480ec>
    <Image xmlns="64192cb3-a5ab-49a3-ac6a-26cc30377d2f" xsi:nil="true"/>
    <lcf76f155ced4ddcb4097134ff3c332f xmlns="64192cb3-a5ab-49a3-ac6a-26cc30377d2f">
      <Terms xmlns="http://schemas.microsoft.com/office/infopath/2007/PartnerControls"/>
    </lcf76f155ced4ddcb4097134ff3c332f>
    <Session_x0023_ xmlns="64192cb3-a5ab-49a3-ac6a-26cc30377d2f" xsi:nil="true"/>
    <_Flow_SignoffStatus xmlns="64192cb3-a5ab-49a3-ac6a-26cc30377d2f" xsi:nil="true"/>
    <TaxCatchAll xmlns="97e57212-3e02-407f-8b2d-05f7d7f19b15">
      <Value>18</Value>
    </TaxCatchAll>
    <Subgroup xmlns="64192cb3-a5ab-49a3-ac6a-26cc30377d2f" xsi:nil="true"/>
    <Thumbnail xmlns="64192cb3-a5ab-49a3-ac6a-26cc30377d2f" xsi:nil="true"/>
    <Comments xmlns="64192cb3-a5ab-49a3-ac6a-26cc30377d2f" xsi:nil="true"/>
    <IconOverlay xmlns="http://schemas.microsoft.com/sharepoint/v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560442C5452334B9E87366606956D10" ma:contentTypeVersion="30" ma:contentTypeDescription="Create a new document." ma:contentTypeScope="" ma:versionID="c16c709006cb33f9919d1158fa1fbf9f">
  <xsd:schema xmlns:xsd="http://www.w3.org/2001/XMLSchema" xmlns:xs="http://www.w3.org/2001/XMLSchema" xmlns:p="http://schemas.microsoft.com/office/2006/metadata/properties" xmlns:ns2="97e57212-3e02-407f-8b2d-05f7d7f19b15" xmlns:ns3="64192cb3-a5ab-49a3-ac6a-26cc30377d2f" xmlns:ns4="1c10ec90-3ec7-4743-91af-7ae5f9839562" xmlns:ns5="http://schemas.microsoft.com/sharepoint/v4" targetNamespace="http://schemas.microsoft.com/office/2006/metadata/properties" ma:root="true" ma:fieldsID="192fdc10cf20f216d60c2e9370045619" ns2:_="" ns3:_="" ns4:_="" ns5:_="">
    <xsd:import namespace="97e57212-3e02-407f-8b2d-05f7d7f19b15"/>
    <xsd:import namespace="64192cb3-a5ab-49a3-ac6a-26cc30377d2f"/>
    <xsd:import namespace="1c10ec90-3ec7-4743-91af-7ae5f9839562"/>
    <xsd:import namespace="http://schemas.microsoft.com/sharepoint/v4"/>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3:MediaServiceSearchProperties" minOccurs="0"/>
                <xsd:element ref="ns4:SharedWithUsers" minOccurs="0"/>
                <xsd:element ref="ns4:SharedWithDetails" minOccurs="0"/>
                <xsd:element ref="ns3:Session_x0023_" minOccurs="0"/>
                <xsd:element ref="ns3:_Flow_SignoffStatus" minOccurs="0"/>
                <xsd:element ref="ns3:Comments" minOccurs="0"/>
                <xsd:element ref="ns3:Subgroup" minOccurs="0"/>
                <xsd:element ref="ns3:MediaServiceObjectDetectorVersions" minOccurs="0"/>
                <xsd:element ref="ns3:MediaServiceBillingMetadata" minOccurs="0"/>
                <xsd:element ref="ns3:Thumbnail" minOccurs="0"/>
                <xsd:element ref="ns3:Image"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d1fc78c-11d3-4d9b-8258-6f42ca75c065}" ma:internalName="TaxCatchAll" ma:showField="CatchAllData" ma:web="1c10ec90-3ec7-4743-91af-7ae5f9839562">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d1fc78c-11d3-4d9b-8258-6f42ca75c065}" ma:internalName="TaxCatchAllLabel" ma:readOnly="true" ma:showField="CatchAllDataLabel" ma:web="1c10ec90-3ec7-4743-91af-7ae5f983956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4192cb3-a5ab-49a3-ac6a-26cc30377d2f"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Session_x0023_" ma:index="28" nillable="true" ma:displayName="Session #" ma:format="Dropdown" ma:internalName="Session_x0023_">
      <xsd:simpleType>
        <xsd:restriction base="dms:Text">
          <xsd:maxLength value="255"/>
        </xsd:restriction>
      </xsd:simpleType>
    </xsd:element>
    <xsd:element name="_Flow_SignoffStatus" ma:index="29" nillable="true" ma:displayName="Sign-off status" ma:internalName="Sign_x002d_off_x0020_status">
      <xsd:simpleType>
        <xsd:restriction base="dms:Text"/>
      </xsd:simpleType>
    </xsd:element>
    <xsd:element name="Comments" ma:index="30" nillable="true" ma:displayName="Comments" ma:format="Dropdown" ma:internalName="Comments">
      <xsd:simpleType>
        <xsd:restriction base="dms:Note">
          <xsd:maxLength value="255"/>
        </xsd:restriction>
      </xsd:simpleType>
    </xsd:element>
    <xsd:element name="Subgroup" ma:index="31" nillable="true" ma:displayName="Subgroup" ma:format="Dropdown" ma:internalName="Subgroup">
      <xsd:simpleType>
        <xsd:restriction base="dms:Choice">
          <xsd:enumeration value="Environmental"/>
          <xsd:enumeration value="Permitting"/>
          <xsd:enumeration value="Other"/>
        </xsd:restriction>
      </xsd:simple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element name="Thumbnail" ma:index="34" nillable="true" ma:displayName="Thumbnail" ma:format="Thumbnail" ma:internalName="Thumbnail">
      <xsd:simpleType>
        <xsd:restriction base="dms:Unknown"/>
      </xsd:simpleType>
    </xsd:element>
    <xsd:element name="Image" ma:index="35" nillable="true" ma:displayName="Image" ma:format="Thumbnail" ma:internalNam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c10ec90-3ec7-4743-91af-7ae5f9839562" elementFormDefault="qualified">
    <xsd:import namespace="http://schemas.microsoft.com/office/2006/documentManagement/types"/>
    <xsd:import namespace="http://schemas.microsoft.com/office/infopath/2007/PartnerControls"/>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6"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b06c99b3-cd83-43e5-b4c1-d62f316c1e37" ContentTypeId="0x0101" PreviousValue="true"/>
</file>

<file path=customXml/itemProps1.xml><?xml version="1.0" encoding="utf-8"?>
<ds:datastoreItem xmlns:ds="http://schemas.openxmlformats.org/officeDocument/2006/customXml" ds:itemID="{A245BEB8-F5EC-450A-B3E0-DCFE64735156}">
  <ds:schemaRefs>
    <ds:schemaRef ds:uri="http://schemas.microsoft.com/sharepoint/v3/contenttype/forms"/>
  </ds:schemaRefs>
</ds:datastoreItem>
</file>

<file path=customXml/itemProps2.xml><?xml version="1.0" encoding="utf-8"?>
<ds:datastoreItem xmlns:ds="http://schemas.openxmlformats.org/officeDocument/2006/customXml" ds:itemID="{05F7C846-14A9-4322-8525-A265C118E327}">
  <ds:schemaRefs>
    <ds:schemaRef ds:uri="http://purl.org/dc/elements/1.1/"/>
    <ds:schemaRef ds:uri="97e57212-3e02-407f-8b2d-05f7d7f19b15"/>
    <ds:schemaRef ds:uri="http://purl.org/dc/terms/"/>
    <ds:schemaRef ds:uri="http://schemas.microsoft.com/office/2006/metadata/properties"/>
    <ds:schemaRef ds:uri="http://schemas.microsoft.com/office/2006/documentManagement/types"/>
    <ds:schemaRef ds:uri="http://www.w3.org/XML/1998/namespace"/>
    <ds:schemaRef ds:uri="http://purl.org/dc/dcmitype/"/>
    <ds:schemaRef ds:uri="64192cb3-a5ab-49a3-ac6a-26cc30377d2f"/>
    <ds:schemaRef ds:uri="1c10ec90-3ec7-4743-91af-7ae5f9839562"/>
    <ds:schemaRef ds:uri="http://schemas.microsoft.com/office/infopath/2007/PartnerControls"/>
    <ds:schemaRef ds:uri="http://schemas.openxmlformats.org/package/2006/metadata/core-properties"/>
    <ds:schemaRef ds:uri="http://schemas.microsoft.com/sharepoint/v4"/>
  </ds:schemaRefs>
</ds:datastoreItem>
</file>

<file path=customXml/itemProps3.xml><?xml version="1.0" encoding="utf-8"?>
<ds:datastoreItem xmlns:ds="http://schemas.openxmlformats.org/officeDocument/2006/customXml" ds:itemID="{50903A03-326D-4547-AA2F-947337179F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64192cb3-a5ab-49a3-ac6a-26cc30377d2f"/>
    <ds:schemaRef ds:uri="1c10ec90-3ec7-4743-91af-7ae5f983956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903AC5C-7E66-4193-AED7-4992A076A3F7}">
  <ds:schemaRefs>
    <ds:schemaRef ds:uri="Microsoft.SharePoint.Taxonomy.ContentTypeSync"/>
  </ds:schemaRefs>
</ds:datastoreItem>
</file>

<file path=docMetadata/LabelInfo.xml><?xml version="1.0" encoding="utf-8"?>
<clbl:labelList xmlns:clbl="http://schemas.microsoft.com/office/2020/mipLabelMetadata">
  <clbl:label id="{64fb56ae-b253-43b2-ae76-5b0fef4d3037}"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WP030 Unit Cost Methodology</vt:lpstr>
    </vt:vector>
  </TitlesOfParts>
  <Manager/>
  <Company>Pacific Gas and Electric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Vickers, Alex</dc:creator>
  <cp:keywords/>
  <dc:description/>
  <cp:lastModifiedBy>Snyder, Kelsey</cp:lastModifiedBy>
  <cp:revision/>
  <cp:lastPrinted>2026-09-17T16:37:08Z</cp:lastPrinted>
  <dcterms:created xsi:type="dcterms:W3CDTF">2025-07-30T21:11:00Z</dcterms:created>
  <dcterms:modified xsi:type="dcterms:W3CDTF">2026-09-17T16:37:19Z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0x010100C560442C5452334B9E87366606956D10</vt:lpwstr>
  </property>
  <property fmtid="{D5CDD505-2E9C-101B-9397-08002B2CF9AE}" pid="3" name="MediaServiceImageTags">
    <vt:lpwstr/>
  </property>
  <property fmtid="{D5CDD505-2E9C-101B-9397-08002B2CF9AE}" pid="4" name="pgeRecordCategory">
    <vt:lpwstr>18;#ADM15: Program Management|f77708e7-d804-4dc8-a338-1158e6b3c273</vt:lpwstr>
  </property>
</Properties>
</file>