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oeis.sharepoint.com/sites/EnergySafety-Operations934/Shared Documents/Performance Assessment Division/Independent Evaluators/2025 IE Annual Cycle/06 IE AIRs/SCE/Final IE AIR/"/>
    </mc:Choice>
  </mc:AlternateContent>
  <xr:revisionPtr revIDLastSave="2" documentId="13_ncr:1_{966E4000-6A8B-4D49-AD1C-F5203E232A78}" xr6:coauthVersionLast="47" xr6:coauthVersionMax="47" xr10:uidLastSave="{5D6C4F83-AB6F-4CC1-BE1B-9F08A29D045D}"/>
  <bookViews>
    <workbookView xWindow="28680" yWindow="-120" windowWidth="38640" windowHeight="21120" xr2:uid="{00000000-000D-0000-FFFF-FFFF00000000}"/>
  </bookViews>
  <sheets>
    <sheet name="Tab 1 - Overview tab" sheetId="4" r:id="rId1"/>
    <sheet name="Tab 2 - Catalog of Initiatives" sheetId="5" r:id="rId2"/>
    <sheet name="Tab 3 - Data Requests" sheetId="6" r:id="rId3"/>
    <sheet name="Tab 4 - SME Interviews" sheetId="8"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8" l="1"/>
  <c r="C7" i="6"/>
  <c r="C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Kopunova, Sara</author>
  </authors>
  <commentList>
    <comment ref="K11" authorId="0" shapeId="0" xr:uid="{C7883AB3-CE5F-4D96-8AB3-4726CD601351}">
      <text>
        <r>
          <rPr>
            <sz val="9"/>
            <color indexed="81"/>
            <rFont val="Tahoma"/>
            <family val="2"/>
          </rPr>
          <t>Number of "actuals" from which samples are selected</t>
        </r>
      </text>
    </comment>
  </commentList>
</comments>
</file>

<file path=xl/sharedStrings.xml><?xml version="1.0" encoding="utf-8"?>
<sst xmlns="http://schemas.openxmlformats.org/spreadsheetml/2006/main" count="714" uniqueCount="385">
  <si>
    <t>Independent Evaluator:</t>
  </si>
  <si>
    <t>Electrical Corporation:</t>
  </si>
  <si>
    <t>Legends</t>
  </si>
  <si>
    <t>Tab 1</t>
  </si>
  <si>
    <r>
      <t>Overview Tab -</t>
    </r>
    <r>
      <rPr>
        <i/>
        <sz val="11"/>
        <color theme="1"/>
        <rFont val="Calibri"/>
        <family val="2"/>
        <scheme val="minor"/>
      </rPr>
      <t xml:space="preserve"> Instructions and overview</t>
    </r>
  </si>
  <si>
    <t>Tab 2</t>
  </si>
  <si>
    <r>
      <t xml:space="preserve">Catalog of Initiatives - </t>
    </r>
    <r>
      <rPr>
        <i/>
        <sz val="11"/>
        <color theme="1"/>
        <rFont val="Calibri"/>
        <family val="2"/>
      </rPr>
      <t>Initiative review and funding compliance of all initiatives</t>
    </r>
  </si>
  <si>
    <t>Tab 3</t>
  </si>
  <si>
    <r>
      <t xml:space="preserve">Data Requests - </t>
    </r>
    <r>
      <rPr>
        <i/>
        <sz val="11"/>
        <color theme="1"/>
        <rFont val="Calibri"/>
        <family val="2"/>
      </rPr>
      <t>Comprehensive list of documents reviewed</t>
    </r>
  </si>
  <si>
    <t>Tab 4</t>
  </si>
  <si>
    <r>
      <t xml:space="preserve">SME Interviews - </t>
    </r>
    <r>
      <rPr>
        <i/>
        <sz val="11"/>
        <color theme="1"/>
        <rFont val="Calibri"/>
        <family val="2"/>
      </rPr>
      <t>Summary of interviews conducted</t>
    </r>
  </si>
  <si>
    <t>Catalog of Initiatives</t>
  </si>
  <si>
    <t>WMP Category</t>
  </si>
  <si>
    <t>Initiative Tracking ID</t>
  </si>
  <si>
    <t>WMP Section Number</t>
  </si>
  <si>
    <t>Initiative Name</t>
  </si>
  <si>
    <t>Initiative Type</t>
  </si>
  <si>
    <t>WMP - Initiative Description</t>
  </si>
  <si>
    <t>WMP - Initiative Target</t>
  </si>
  <si>
    <t>EC-Claimed Progress (Q4 QDR)</t>
  </si>
  <si>
    <t>EC-Claimed Initiative Status</t>
  </si>
  <si>
    <t>Target Not Met - Rationale</t>
  </si>
  <si>
    <t>Sample Size (#)</t>
  </si>
  <si>
    <t>Sample Validation Rate (%)</t>
  </si>
  <si>
    <t>Verification Method</t>
  </si>
  <si>
    <t>WMP - Planned Spend ($)</t>
  </si>
  <si>
    <t>EC-Claimed Actual Spend ($)</t>
  </si>
  <si>
    <t>Variance (%)</t>
  </si>
  <si>
    <t>Funding discrepancy - finding</t>
  </si>
  <si>
    <t>Funding discrepancy - detail</t>
  </si>
  <si>
    <t>Satisfied Risk Reduction Goal - finding</t>
  </si>
  <si>
    <t>Satisfied Risk Reduction Goal - detail</t>
  </si>
  <si>
    <t>Grid Design Operations and Maintenance</t>
  </si>
  <si>
    <t>Focus &amp; field verifiable</t>
  </si>
  <si>
    <t>Target met</t>
  </si>
  <si>
    <t>N/A</t>
  </si>
  <si>
    <t>Underspend</t>
  </si>
  <si>
    <t>No</t>
  </si>
  <si>
    <t>8.1.5</t>
  </si>
  <si>
    <t>Focus &amp; non-field verifiable</t>
  </si>
  <si>
    <t>Target not met</t>
  </si>
  <si>
    <t>Overspend</t>
  </si>
  <si>
    <t>Vegetation Management and Inspections</t>
  </si>
  <si>
    <t>Non-focus &amp; non-field verifiable</t>
  </si>
  <si>
    <t>Yes</t>
  </si>
  <si>
    <t>Data Requests</t>
  </si>
  <si>
    <t>Date Sent</t>
  </si>
  <si>
    <t>Date Response Received</t>
  </si>
  <si>
    <t>Section / Initiative</t>
  </si>
  <si>
    <t>Data Request Number</t>
  </si>
  <si>
    <t>List of Documents Received</t>
  </si>
  <si>
    <t>SME Interviews</t>
  </si>
  <si>
    <t>Interview date</t>
  </si>
  <si>
    <t>SME interview number</t>
  </si>
  <si>
    <t>Positions interviewed</t>
  </si>
  <si>
    <t>Summary of interview</t>
  </si>
  <si>
    <t>IE AIR Attachments</t>
  </si>
  <si>
    <t>EC-Claimed Progress (EC AIR)</t>
  </si>
  <si>
    <t>Bureau Veritas North America</t>
  </si>
  <si>
    <t>Geodatabase Files: SH-1; SH-2; SH-14; SH-16; SH-17; SH-18; VM-1; VM-4</t>
  </si>
  <si>
    <t>DR001</t>
  </si>
  <si>
    <t>Southern California Edison</t>
  </si>
  <si>
    <t>DR010</t>
  </si>
  <si>
    <t>DR011</t>
  </si>
  <si>
    <t>DR012</t>
  </si>
  <si>
    <t>DR013</t>
  </si>
  <si>
    <t>DR014</t>
  </si>
  <si>
    <t>DR018</t>
  </si>
  <si>
    <t>DR019</t>
  </si>
  <si>
    <t>DR020</t>
  </si>
  <si>
    <t>DR021</t>
  </si>
  <si>
    <t>DR022</t>
  </si>
  <si>
    <t>DR026</t>
  </si>
  <si>
    <t>DR032</t>
  </si>
  <si>
    <t>DR033</t>
  </si>
  <si>
    <t>DR035</t>
  </si>
  <si>
    <t>DR036</t>
  </si>
  <si>
    <t>DR037</t>
  </si>
  <si>
    <t>DR040</t>
  </si>
  <si>
    <t>DR041</t>
  </si>
  <si>
    <t>DR042</t>
  </si>
  <si>
    <t>IN-1.1</t>
  </si>
  <si>
    <t>IN-1.2</t>
  </si>
  <si>
    <t>IN-3</t>
  </si>
  <si>
    <t>IN-4</t>
  </si>
  <si>
    <t>IN-5</t>
  </si>
  <si>
    <t>PSPS-2</t>
  </si>
  <si>
    <t>PSPS-3</t>
  </si>
  <si>
    <t>SA-1</t>
  </si>
  <si>
    <t>SA-10</t>
  </si>
  <si>
    <t>SA-11</t>
  </si>
  <si>
    <t>SH-10</t>
  </si>
  <si>
    <t>SH-5</t>
  </si>
  <si>
    <t>SH-8</t>
  </si>
  <si>
    <t>VM-10</t>
  </si>
  <si>
    <t>VM-2</t>
  </si>
  <si>
    <t>VM-3</t>
  </si>
  <si>
    <t>VM-7</t>
  </si>
  <si>
    <t>VM-8</t>
  </si>
  <si>
    <t>VM-9</t>
  </si>
  <si>
    <t>DR029</t>
  </si>
  <si>
    <t>DR030</t>
  </si>
  <si>
    <t>DR031</t>
  </si>
  <si>
    <t>SH-17</t>
  </si>
  <si>
    <t>SH-18</t>
  </si>
  <si>
    <t>SH-2</t>
  </si>
  <si>
    <t>SH-1</t>
  </si>
  <si>
    <t>DR025</t>
  </si>
  <si>
    <t>QAQC Program</t>
  </si>
  <si>
    <t>DR030.b</t>
  </si>
  <si>
    <t>DR025.b</t>
  </si>
  <si>
    <t>DR031.b</t>
  </si>
  <si>
    <t>Void</t>
  </si>
  <si>
    <t>DR002.b</t>
  </si>
  <si>
    <t>DR002</t>
  </si>
  <si>
    <t xml:space="preserve">DR003 </t>
  </si>
  <si>
    <t>Financials</t>
  </si>
  <si>
    <t>DR040.b</t>
  </si>
  <si>
    <t>VM-7 &amp; VM-8</t>
  </si>
  <si>
    <t>DR007</t>
  </si>
  <si>
    <t>DEP-2</t>
  </si>
  <si>
    <t>IE02-SCE-2025 Q.01.IN-1.1 Answer
SCE-_DR010_IN-1.1 Base Sampling Request_Response
SCE-DR010_IN-1.1 Alternate Sample Request</t>
  </si>
  <si>
    <t>IE02-SCE-2025 Q.02.IN-1.2 Anwer
IN-1.2-Alternate Sampling Response</t>
  </si>
  <si>
    <t>03.IN-3_IE02-SCE-2025 Q.03.IN-3 Answer
03.IN-3_IN-3_2025 Alternate Sample)Complete.mpk
03.IN-3_IN-3_2025 Alternate Sample_Complete_cGIS Images
03.IN-3_IN-3_Alternate Samples_Complete
03.IN-3_IN-3_2025 Base Sample.mpk
03.IN-3_IN-3_2025 Base Sample_Complete_cGIS Images
03.IN-3_IN-3_2025 Base Samples_Complete</t>
  </si>
  <si>
    <t>04.IN-4_IE02-SCE-2025 Q.04.IN-4 Answer
04.IN-4_IN-4_Response_Alternate Sample
04.IN-4_IN-4_Response_Base Sample</t>
  </si>
  <si>
    <t>05.IN-5_IE02-SCE-2025 Q.05.IN-5 Answer
05.IN-5_IN-5 Inspection Survey Information 2025 Alternate Sample_Complete.xls
05.IN-5_IN-5 Inspection Survey Information 2025 Base Sample_Complete.xls</t>
  </si>
  <si>
    <t>06.PSPS-2_IE02-SCE-2025 Q.06.PSPS-2 Answer
06.PSPS-2_PSPS-2_2025 Alternate Sample_Complete.xlsx
06.PSPS-2_PSPS-2_2025 Base Sample_Complete.xlsx</t>
  </si>
  <si>
    <t>07.PSPS-3_IE02-SCE-2025 Q.07.PSPS-3 Answer
07.PSPS-3_PSPS-3_2025 Alternate Sample_Complete.xlsx
07.PSPS-3_PSPS-3_2025 Base Sample_Complete.xlsx</t>
  </si>
  <si>
    <t>08.SA-1_IE02-SCE-2025 Q.08.SA-1 Answer
08.SA-1_SA-1_2025 Alternate Sample_Complete.xlsx
08.SA-1_SA-1_2025 Base Sample_Complete.xlsx</t>
  </si>
  <si>
    <t>IE02-SCE-2025 Q.09.SA-10 Answer</t>
  </si>
  <si>
    <t>IE02-SCE-2025 Q.10.SA-11 Answer
SA-11_Alternate Sample)Complete
SA-11 Base Sample_Complete
SA11_EFD_900number_Alternate Sample_Evidence
SA11_EFD_900number_Base Sample_Evidence</t>
  </si>
  <si>
    <t>IE02-SCE-2025 Q.13.SH-10 Answer</t>
  </si>
  <si>
    <t>IE02-SCE-2025 Q.11.SH-5 Answer</t>
  </si>
  <si>
    <t>IE02-SCE-2025 Q.12.SH-8 Answer
SH-8 Transmission Open Phase Detection Compliance Evidence 2025</t>
  </si>
  <si>
    <t>IE02-SCE-2025 Q.19.VM-10 Answer
VM-10_2025 Alternate Sample_Complete
VM-10_2025 Base Sample_Complete</t>
  </si>
  <si>
    <t>IE02-SCE-2025 Q.14.VM-2 Answer
VM-2 2025 Base Redacted Structure Brushing Reports (138)
VM-2 2025 Alternate Redacted Structure Brushing Reports (35)</t>
  </si>
  <si>
    <t>IE02-SCE-2025 A.15.VM-3 Answer
VM-3 Associated Records 2025 Alternate Sample.xlsx
VM-3 Associated Records 2025 Base Sample.xlsx</t>
  </si>
  <si>
    <t>IE02-SCE-2025 Q.16.VM-7 Answer
BASE: 2025 Grid Cover Sheets/Inspections (23)
ALTERNATE: 2025 Grid Cover Sheets/Inspections (5)</t>
  </si>
  <si>
    <t>IE02-SCE-2025 Q.17.VM-8 Answer
BASE: 2025 Grid Cover Sheets/Inspections (16)
ALTERNATE: 2025 Grid Cover Sheets/Inspections (5)</t>
  </si>
  <si>
    <t>IE02-SCE-2025 Q.18.VM-9 Answer
VM-9_2025 Alternate Sample_Complete
VM-9_2025 Base Sample_Complete</t>
  </si>
  <si>
    <t>IE03-SCE-2025 A.01.SH-1 Answer
IE03-SCE-2025 Q.02.SH-1 Answer</t>
  </si>
  <si>
    <t>IE06-SCE-2025 Q.01 SH-1 Answer
OEIS Confidentiality Application_IE06-SCE-2025
IE06-SCE-2025 01-SH-1 Response_Confidential (62 As-Builts)
IE06-SCE-2025 01-SH-1 Response_Confidential-2 (79 As-Builts)</t>
  </si>
  <si>
    <t>IE03-SCE-2025 A.01.SH-17 Answer</t>
  </si>
  <si>
    <t>IE03-SCE-2025 Q.01.SH-18 Answer</t>
  </si>
  <si>
    <t>IE05-SCE-2025 Q.01.SH-18 Answer</t>
  </si>
  <si>
    <t>IE03-SCE-2025 Q.01.SH-2 Answer
IE03-SCE-2025 Q.02.SH-2 Answer</t>
  </si>
  <si>
    <t>IE06-SCE-2025 Q.02 SH-2 Answer
OEIS Confidentiality Applicatoin_IE06-SCE-2025
IE06-SCE-2025 02-SH-2 Response-CONFIDENTIAL (93 As-Builts)</t>
  </si>
  <si>
    <t>GP-003 Training Management
GP-004 Findings Management
GP-013 Data Trending Process
GP-014 Technical Review Board
IE04-SCE-2025 Q.01 T&amp;D C&amp;Q Answer
IE04-SCE-2025 Q.02 Veg. Mgmt Answer
SCE DR002.b Vegetation Management QAQC Questionnaire
SCE_DR002.b_QAQC Questionnaire_OEIS 2025 WMP Data Request_TD QAQC_Final</t>
  </si>
  <si>
    <t>IE07-SCE-2025-Financials Q.01-20 Answer
IE07-SCE-2025-Financials Q.02 Supplemental Answer</t>
  </si>
  <si>
    <t>IE08-SCE-2025 Q.01 Answer
IE08-SCE-2025 Q.02 Answer</t>
  </si>
  <si>
    <t>IE09-SCE-2025 Q.01 Answer</t>
  </si>
  <si>
    <t>EC-Claimed Progress (DR)</t>
  </si>
  <si>
    <t>IE Declared Actual</t>
  </si>
  <si>
    <t>IE Declared Initiative Completion Percent (%)</t>
  </si>
  <si>
    <t>8.1.3.1</t>
  </si>
  <si>
    <t>8.1.3.2</t>
  </si>
  <si>
    <t>8.1.3.6</t>
  </si>
  <si>
    <t>8.1.3.7</t>
  </si>
  <si>
    <t>8.1.3.8</t>
  </si>
  <si>
    <t>Situational Awareness and Forecasting</t>
  </si>
  <si>
    <t>Distribution High Fire Risk - Informed (HFRI) Inspections &amp; Remediations (Ground &amp; Aerial)</t>
  </si>
  <si>
    <t>Distribution Ground &amp; Aerial Inspection List
(Frontload Data)
SCE Written Response
138 Inspection Records
(DR010)</t>
  </si>
  <si>
    <t>8.1.3.5</t>
  </si>
  <si>
    <t>Transmission High Fire Risk - Informed (HFRI) Inspections &amp; Remediations (Ground &amp; Aerial)</t>
  </si>
  <si>
    <t>Transmission Ground &amp; Aerial Inspection List
(Frontload Data)
SCE Written Response
138 Inspection Records
(DR011)</t>
  </si>
  <si>
    <t>Infrared Inspection of Energized Overhead Distribution Facilities &amp; Equipment</t>
  </si>
  <si>
    <t>Distribution Infrared Inspection List
(Frontload Data)
34 Circuit Miles of Inspection Records
Map Package (.mpk)
(DR012)</t>
  </si>
  <si>
    <t>IN-8</t>
  </si>
  <si>
    <t>Infrared Inspection, Corona Scanning, and High-Definition Imagery of Energized Overhead Transmission Facilities &amp; Equipment</t>
  </si>
  <si>
    <t>Infrared Corona HD Inspection List
(Frontload Data)
34 Circuit Miles of Inspection Records
(DR013)</t>
  </si>
  <si>
    <t>Generation High Fire Risk - Informed Inspections &amp; Remediation</t>
  </si>
  <si>
    <t>Generation Inspections List
(Frontload Data)
30 Inspection Records
(DR014)</t>
  </si>
  <si>
    <t>Inspection &amp; Maintenance Tools</t>
  </si>
  <si>
    <t>Monitor Utilization of Inspection Work Management Tool, and Make Enhancements as Necessary</t>
  </si>
  <si>
    <t>Target Not Met</t>
  </si>
  <si>
    <t>Inspection &amp; Maintenance Tools Response</t>
  </si>
  <si>
    <t>IN-9a</t>
  </si>
  <si>
    <t>Transmission Conductor &amp; Splice Assessment: Spans with LineVue</t>
  </si>
  <si>
    <t xml:space="preserve">2023-2025 WMP
2025 WMP Update </t>
  </si>
  <si>
    <t>IN-9b</t>
  </si>
  <si>
    <t>Transmission Conductor &amp; Splice Assessment: Splices with X-Ray</t>
  </si>
  <si>
    <t>TBD Based on Engineering Analysis performed in 2023/2024</t>
  </si>
  <si>
    <t>SCE's engineering analysis and lessons learned showed that x-rays
were leading to a high rate of shunting remediation. 
Accordingly, SCE started foregoing x-ray inspections and 
proactively shunting Transmission splices in 2025</t>
  </si>
  <si>
    <t>Transmission Conductor &amp; Splice Assessment List
(Frontload Data)</t>
  </si>
  <si>
    <t>8.1.2.1.1</t>
  </si>
  <si>
    <t>Covered Conductor</t>
  </si>
  <si>
    <t>116 Asset Points</t>
  </si>
  <si>
    <t>Field Evaluation
As-Builts
(DR025/.b)</t>
  </si>
  <si>
    <t>8.1.2.2.1</t>
  </si>
  <si>
    <t>Undergrounding Overhead Conductor</t>
  </si>
  <si>
    <t>125 Asset Points</t>
  </si>
  <si>
    <t>Field Evaluation
As-Builts
(DR031/.b)</t>
  </si>
  <si>
    <t>8.1.2.8.1</t>
  </si>
  <si>
    <t>Remote Controlled Automatic Reclosers Settings Update</t>
  </si>
  <si>
    <t>RAR/RCS Sectionalizing Devices Install List
(Frontload Data)
13 RAR/RCS Install Records
(DR032)</t>
  </si>
  <si>
    <t>8.3.3.1.2.1</t>
  </si>
  <si>
    <t>Transmission Open Phase Detection</t>
  </si>
  <si>
    <t>TBD</t>
  </si>
  <si>
    <t>Transmission Open Phase Detection Install List
(Frontload Data)
SCE Written Response
TOPD Broken Conductor Data
(DR033)</t>
  </si>
  <si>
    <t>8.1.2.3.1</t>
  </si>
  <si>
    <t>Tree Attachments Remediation</t>
  </si>
  <si>
    <t>Tree Attachment Remediation List
(Frontload Data)
27 Tree Attachment Records
(DR026)</t>
  </si>
  <si>
    <t>SH-14</t>
  </si>
  <si>
    <t>SH-16</t>
  </si>
  <si>
    <t>8.1.2.5.2</t>
  </si>
  <si>
    <t>Long Span Initiative (LSI)</t>
  </si>
  <si>
    <t>Field Evaluation 
Geodatabase File
(DR001)</t>
  </si>
  <si>
    <t>8.1.2.1.2</t>
  </si>
  <si>
    <t>Vibration Damper Retrofit</t>
  </si>
  <si>
    <t>8.1.2.6.1</t>
  </si>
  <si>
    <t>8.1.2.6.2</t>
  </si>
  <si>
    <t>Rapid Earth Current Limiters (REFCL)(Ground Fault Neutralizer [GFN])</t>
  </si>
  <si>
    <t>Field Evaluation 
Construction Photos 
(Frontload Data / DR029)</t>
  </si>
  <si>
    <t>Rapid Earth Current Limiters (REFCL) - Grounding Conversion</t>
  </si>
  <si>
    <t>Field Evaluation 
Construction Photos 
(Frontload Data / DR030/.b)</t>
  </si>
  <si>
    <t>VM-1</t>
  </si>
  <si>
    <t>8.2.3.4.1</t>
  </si>
  <si>
    <t>8.2.3.4.2</t>
  </si>
  <si>
    <t>Hazard Tree Mitigation Program (HTMP)</t>
  </si>
  <si>
    <t>Field Evaluation
Geodatabase File
(DR001)</t>
  </si>
  <si>
    <t>8.2.3.1.1</t>
  </si>
  <si>
    <t>Structure Brushing</t>
  </si>
  <si>
    <t>Structure Brushing List
(Frontload Data)
138 Brushing Records
(DR036)</t>
  </si>
  <si>
    <t>8.2.3.3.2</t>
  </si>
  <si>
    <t>Expanded Clearances for Generation Legacy Facilities</t>
  </si>
  <si>
    <t>Expanded Clearance for Legacy Facilities List
(Frontload Data)
23 Site Records
(DR037)</t>
  </si>
  <si>
    <t>VM-4</t>
  </si>
  <si>
    <t>Dead &amp; Dying Tree Removal</t>
  </si>
  <si>
    <t>VM-6</t>
  </si>
  <si>
    <t>Vegetation Management Work Management Tools (Arbora)</t>
  </si>
  <si>
    <t>Arbora Work Management Tool (SAD &amp; SES)
(Frontload Data)</t>
  </si>
  <si>
    <t>8.2.3.3.1</t>
  </si>
  <si>
    <t>Detailed Inspections for the Prescription, Where Necessary and Feasible, of Expanded Vegetation Clearances from Distribution Lines in HFRA</t>
  </si>
  <si>
    <t>Vegetation Detailed Inspections List 
(Frontload Data)
SCE Written Response
118 Inspection Records
(DR040)</t>
  </si>
  <si>
    <t>Detailed Inspections for the Prescription, Where Necessary and Feasible, of Expanded Vegetation Clearances from Transmission Lines in HFRA</t>
  </si>
  <si>
    <t>Vegetation Detailed Inspections List
(Frontload Data)
SCE Written Response
106 Inspection Records
(DR041)</t>
  </si>
  <si>
    <t>8.2.2.4</t>
  </si>
  <si>
    <t>LiDAR Distribution Vegetation Inspections</t>
  </si>
  <si>
    <t>LiDAR Vegetation Inspections List Distribution
(Frontload Data)
34 Circuit Miles of Inspection Records
(DR042)</t>
  </si>
  <si>
    <t>LiDAR Transmission Vegetation Inspections</t>
  </si>
  <si>
    <t>LiDAR Vegetation Inspections List Transmission
(Frontload Data)
34 Circuit Miles of Inspection Records
(DR043)</t>
  </si>
  <si>
    <t>8.3.2.1.1</t>
  </si>
  <si>
    <t>Weather Stations</t>
  </si>
  <si>
    <t>Weather Station Installations List
(Frontload Data)
SCE Written Response
82 Weather Station Records
(DR020)</t>
  </si>
  <si>
    <t>SA-3</t>
  </si>
  <si>
    <t>8.3.5</t>
  </si>
  <si>
    <t>Weather &amp; Fuels Modeling</t>
  </si>
  <si>
    <t>Implement machine learning at remaining weather station locations that meet eligible criteria.</t>
  </si>
  <si>
    <t>Weather &amp; Fuels Modeling List
(Frontload Data)</t>
  </si>
  <si>
    <t>SA-8</t>
  </si>
  <si>
    <t>8.3.2.1.2</t>
  </si>
  <si>
    <t>Fire Spread Modeling</t>
  </si>
  <si>
    <t>Provide recommendation for how consequence metrics can be used for PSPS decision making.</t>
  </si>
  <si>
    <t>Fire Science Enhancements Recommendation</t>
  </si>
  <si>
    <t>8.3.4.1.1</t>
  </si>
  <si>
    <t>High Definition (HD) Cameras</t>
  </si>
  <si>
    <t>None Planned - installs will be based on reassessment in 2024.</t>
  </si>
  <si>
    <t>2 Cameras Relocated</t>
  </si>
  <si>
    <t>HD Cameras Reassessment
HD Cameras Relocations
(Frontload Data)
Operational ScrnShts
(DR026)</t>
  </si>
  <si>
    <t>8.3.3.1.1</t>
  </si>
  <si>
    <t>Early Fault Detection (EFD)</t>
  </si>
  <si>
    <t>Early Fault Detection Install List
(Frontload Data)
83 Inspection Records (JIS &amp; GIS)
(DR027)</t>
  </si>
  <si>
    <t>Emergency Preparedness</t>
  </si>
  <si>
    <t>SCE Emergency Response Training</t>
  </si>
  <si>
    <t>8.4.2.2.1</t>
  </si>
  <si>
    <t>PSPS response teams are fully qualified/requalified by 07/01 annually to maintain readiness.</t>
  </si>
  <si>
    <t>SCE met target. 2025 PSPS Training and Requalification Series is complete.</t>
  </si>
  <si>
    <t>Emergency Response Training List
(Frontload Data)</t>
  </si>
  <si>
    <t>DEP-5</t>
  </si>
  <si>
    <t>8.4.3.3.1</t>
  </si>
  <si>
    <t>Aerial Suppression</t>
  </si>
  <si>
    <t>SCE will continue to reassess availability and funding for aerial suppression resources in SCE's service area annually to determine QRF strategy.</t>
  </si>
  <si>
    <t>Aerial Suppression Agreements (LA, OC, Ventura) Payments
(Frontload Data)</t>
  </si>
  <si>
    <t>8.4.6.2</t>
  </si>
  <si>
    <t>Customer Care Program (Critical Care Backup Battery)(CCBB) Program)</t>
  </si>
  <si>
    <t>85% Battery Deliveries Completed Within 30 Days</t>
  </si>
  <si>
    <t>100% of the eligible customers who enrolled in the CCBB program received their batteries within 30 days.</t>
  </si>
  <si>
    <t>Critical Care Backup Battery List
(Frontload Data)
SCE Written Response
34 Battery Records
(DR024)</t>
  </si>
  <si>
    <t>8.4.6.3</t>
  </si>
  <si>
    <t>Customer Care Program (Portable Power Station and Generation or Rebates)</t>
  </si>
  <si>
    <t>85% Rebate Claims Processed Within 30 Days</t>
  </si>
  <si>
    <t>100% success rate was achieved in paying all claims within the target of 30 days.</t>
  </si>
  <si>
    <t>Portable Power Station &amp; Generator Rebates List
(Frontload Data)
34 Rebate Records
(DR025)</t>
  </si>
  <si>
    <t>DEP-1</t>
  </si>
  <si>
    <t>Community Outreach and Engagement</t>
  </si>
  <si>
    <t>8.5.2.1</t>
  </si>
  <si>
    <t>Wildfire Safety Community Meetings</t>
  </si>
  <si>
    <t>Continue or revise - determined based on outcome of 2023-2024.</t>
  </si>
  <si>
    <t>Wildfire Safety Community Meetings
14 Meeting Records (incl. materials, agendas, etc.)
(Frontload Data)</t>
  </si>
  <si>
    <t>DEP-4</t>
  </si>
  <si>
    <t>8.4.2.3</t>
  </si>
  <si>
    <t>Customer Research &amp; Education</t>
  </si>
  <si>
    <t>Customer Research and Education Study Reports 
(Frontload Data)</t>
  </si>
  <si>
    <t>Inspect 187,000 Structures</t>
  </si>
  <si>
    <t>Inspect 24,500 Structures</t>
  </si>
  <si>
    <t xml:space="preserve">The sampling data provided by SCE can be verified for evidence of completed work; however, no inspection report criteria, methodology, or defined inspection parameters were provided for IE review.  As a result, the IE was unable to confirm whether the submitted inspection documentation was consistent with SCE’s established inspection documentation standards or whether the inspections were performed in accordance with defined program requirements. </t>
  </si>
  <si>
    <t>Inspect 5,300 Circuit Miles</t>
  </si>
  <si>
    <t>Inspect 1,000 Circuit Miles</t>
  </si>
  <si>
    <t>Perform 170 Generation Related Inspections</t>
  </si>
  <si>
    <t>Monitor Utilization of Inspection Work Management Tool</t>
  </si>
  <si>
    <t>Activity year-end target will not be met due to extended work on system execution plan, system engineering specifications, and additional quality verifications.</t>
  </si>
  <si>
    <t>Utilization was not monitored in 2025 therefore there is no substantiating data for utilization in 2025.</t>
  </si>
  <si>
    <t>Completed</t>
  </si>
  <si>
    <t>117 Shunt Installations</t>
  </si>
  <si>
    <t xml:space="preserve">The data provided by SCE and the statement in the 2025 EC AIR can be verified for evidence of completed shunt installations and documented results of the completed engineering analysis. However, no documentation was provided demonstrating implementation of X-Ray Inspections, an initiative parameter explicitly required by Section 8.1.3.8 of the WMP. </t>
  </si>
  <si>
    <t>Complete 500 Circuit Miles of Covered Conductor</t>
  </si>
  <si>
    <t>Complete 30 Circuit Miles</t>
  </si>
  <si>
    <t>Install 5 RAR/RCS Sectionalizing Devices</t>
  </si>
  <si>
    <t>TOPD logic installed at 7 locations.</t>
  </si>
  <si>
    <t>17 Records (7 Circuits)/
Screenshots for 7 Circuits</t>
  </si>
  <si>
    <t>Delayed</t>
  </si>
  <si>
    <t>SCE completed the 34 tree remediations claimed in the 2025 EC AIR - shortfall of 107 remediations and therefore missing the 141 remediation target.</t>
  </si>
  <si>
    <t>Remediate 1,000 Individual Spans</t>
  </si>
  <si>
    <t>Complete 600 Structures</t>
  </si>
  <si>
    <t>Compoete GFN Construction at 2 Substations</t>
  </si>
  <si>
    <t>Complete 4 Grounding Conversions</t>
  </si>
  <si>
    <t xml:space="preserve">The data supports SCE’s reported completion of the three (3) claimed grounding conversions under the SH-18 initiative, however, falling one short of the 2025 completion goal of four. </t>
  </si>
  <si>
    <t>Inspect and Mitigate 440 Grids/Circuits</t>
  </si>
  <si>
    <t>Inspect and Clear 63,700 Structures</t>
  </si>
  <si>
    <t>NA</t>
  </si>
  <si>
    <t>Inspect and Clear 48 Sites</t>
  </si>
  <si>
    <t>Inspect and Mitigate 536 Grids/Circuits</t>
  </si>
  <si>
    <t>Monitor stabilization of Arbora and continue execution of plan to enable additional VM maintenance programs.</t>
  </si>
  <si>
    <t>Complete</t>
  </si>
  <si>
    <t>VM-6 YE Evidence</t>
  </si>
  <si>
    <t>Inspect 770 Distribution Grids/Circuits</t>
  </si>
  <si>
    <t>Inspect 416 Transmission Grids/Circuits</t>
  </si>
  <si>
    <t>Conduct 1,020 Circuit Miles of Inspections</t>
  </si>
  <si>
    <t>Conduct 1,750 Circuit Miles of Inspections</t>
  </si>
  <si>
    <t>SCE did not provide the requested documentation: inspection reports, associated photos, and work/repair orders. SCE should submit inspection reports detailing findings, conditions, and remediations, not simply completion records.</t>
  </si>
  <si>
    <t>Install 15 Weather Stations</t>
  </si>
  <si>
    <t>Implement Machine Learning at Remaining Weather Stations Locations</t>
  </si>
  <si>
    <t>SCE met target to operationalize machine learning at selected locations by sending the forecast output daily with other weather model outputs.</t>
  </si>
  <si>
    <t>SCE met target to  implement machine learning at 
 remaining weather station locations by sending the forecast 
output daily with other weather model outputs.</t>
  </si>
  <si>
    <t>Machine Learning Implemented at 171 Weather Station Locations</t>
  </si>
  <si>
    <t>Recommend How Consequence Metrics Can Be Used for PSPS Decisions Making</t>
  </si>
  <si>
    <t>SCE met target. SCE benchmarked consequence 
metrics against real-time events. SCE will continue to use model for 
the In-Event Risk Calculator and be used as an additional data point.</t>
  </si>
  <si>
    <t xml:space="preserve">SCE met target. SCE benchmarked consequence metrics against real-time events. SCE will continue to use model for the In-Event Risk Calculator and be used as an additional data point. </t>
  </si>
  <si>
    <t>Recommendation Provided</t>
  </si>
  <si>
    <t>Install HD Cameras</t>
  </si>
  <si>
    <t>Install 200 EFDs</t>
  </si>
  <si>
    <t>Ensure that PSPS Response Teams are Fully Qualified/Re-Qualified by July 1 Annually</t>
  </si>
  <si>
    <t>PSPS training and exercise requalification series is complete.</t>
  </si>
  <si>
    <t>SCE Emergency Response Training (159 Employees)</t>
  </si>
  <si>
    <t>Reassess Availability and Funding for Aerial Suppression Resources in Service Area</t>
  </si>
  <si>
    <t>Contracts were issued at the end of 2024, and final payment was provided to the agencies in January 2025.</t>
  </si>
  <si>
    <t>Ventura County, Orange County, Los Angeles County</t>
  </si>
  <si>
    <t>Complete 85% Battery Deliveries Within 30 Days</t>
  </si>
  <si>
    <t>7,640 Deliveries (92% Within 30 Days)</t>
  </si>
  <si>
    <t>Process 85% Rebate Claims Within 30 Days</t>
  </si>
  <si>
    <t>6,263 Rebates
(100% Within 30 Days)</t>
  </si>
  <si>
    <t>Conduct at Leat 3 PSPS-Related Customer Studies</t>
  </si>
  <si>
    <t>Pre- and Post-Season Survey Results, PSPS Survey Results</t>
  </si>
  <si>
    <t xml:space="preserve">2025 forecasted budget, and following the GRC filing, SCE revised the Operations and Maintenance (O&amp;M) budget associated with the initiative. </t>
  </si>
  <si>
    <t>Approximately 81% of the underspend was attributable to operational efficiency gains, while the remaining 19% was associated with increased usage of T360 inspections, neither of which negatively affected the intended wildfire risk reduction outcomes.</t>
  </si>
  <si>
    <t xml:space="preserve">Conservative budgeting assumptions related to uncertainty surrounding the timing and availability of the Major Sporting Events (MSE) memorandum account when the revised budget was developed. </t>
  </si>
  <si>
    <t xml:space="preserve">Increased aircraft operation costs, additional transmission circuits flown to ensure full HFRA coverage, and unanticipated engineering review contract expenses.  </t>
  </si>
  <si>
    <t>Although inspections identified a higher number of remediation notifications, most findings were lower priority and addressed through an established multi-year remediation cadence, resulting in lower overall costs.</t>
  </si>
  <si>
    <t xml:space="preserve">Expanded InspectForce scope, including integration of Distribution Ground, survey redesigns based on field feedback, and continued operational support for both InspectApp and InspectForce during the transition to Salesforce Field Service Mobile.  </t>
  </si>
  <si>
    <t xml:space="preserve">SCE stated that it is discontinuing its Transmission Conductor Span Assessment initiative (IN-9a) due to its zero percent find rate in 2023 and 2024 as well as the cost and complexity of performing these inspections. SCE obtained approval from Energy Safety to discontinue IN-9 through the 2025 WMP update. </t>
  </si>
  <si>
    <t xml:space="preserve">SCE stated that it is discontinuing its Transmission Conductor Span Assessment initiative (IN-9) due to its zero percent find rate in 2023 and 2024 as well as the cost and complexity of performing these inspections. SCE obtained approval from Energy Safety to discontinue IN-9 through the 2025 WMP update. </t>
  </si>
  <si>
    <t xml:space="preserve">Completion of 63 additional circuit miles due to favorable weather conditions, resulting in approximately $44 million in additional costs. SCE also reported approximately $43 million in increased cost per mile associated with higher helicopter usage, exception-time activities, contractor spending, and related overhead costs required to perform work in rugged terrain and support aerial operations and pole replacements. An additional approximately $21 million was attributed to rollover and trailing costs from prior-year work. </t>
  </si>
  <si>
    <t xml:space="preserve">Implementation of a cost-efficiency plan that refined targeted undergrounding construction standards, resulting in savings related to design, materials, and system-hardening efficiencies. The underrun was also impacted by the CPUC ultimately authorizing fewer planned miles than originally forecasted in SCE’s GRC filing. </t>
  </si>
  <si>
    <t xml:space="preserve">Actual RAR installation volumes in 2025 were lower than forecasted due to fewer PSPS-impacted circuits than originally assumed when the budget was developed using historical installation averages. </t>
  </si>
  <si>
    <t>SCE originally expected the Transmission Open Phase Detection (TOPD) program to conclude by the end of 2024 and therefore did not budget for 2025 activities. Following further evaluation, SCE implemented enhanced higher-sensitivity software logic upgrades across TOPD locations in HFRA to improve detection performance and reduce false operations.</t>
  </si>
  <si>
    <t xml:space="preserve">Tree Attachment projects were delayed by weather, permitting, and execution constraints, including pending approvals from the National Park Service, Caltrans, and the U.S. Forest Service, seasonal access restrictions in Sequoia National Park, potential delays related to planned park housing development, and limited Caltrans staffing for application processing.  </t>
  </si>
  <si>
    <t>actual line spacer installation costs were lower than the revised budget due to efficiency gains from bundling work activities, which reduced repeat crew dispatches.</t>
  </si>
  <si>
    <t xml:space="preserve">Accounting issue in which approximately $0.818 million in Vibration Damper costs were recorded under Distribution capital preventative maintenance (IN-1.1) rather than this activity. </t>
  </si>
  <si>
    <t>Several grounding conversion projects were delayed by easement access issues, rights checks, environmental clearances, and pending government approvals. O&amp;M costs were also below budget because few equipment events required investigation and minimal maintenance was needed for the newly installed equipment.</t>
  </si>
  <si>
    <t xml:space="preserve">Fewer hazard tree conditions identified on inspected HFRA circuits than forecasted, resulting in lower mitigation volumes, as well as lower than anticipated participation in the HTMP Property Owner Incentives program. </t>
  </si>
  <si>
    <t>Lower-than-expected tree removal volumes, as approximately 4,000 trees were remediated compared to the forecasted 8,600 trees, resulting in lower overall costs.</t>
  </si>
  <si>
    <t xml:space="preserve">Removal of iPad-related O&amp;M costs from the Arbora project after those costs were disallowed under the 2022 WM/VM decision. </t>
  </si>
  <si>
    <t xml:space="preserve">Increased execution efficiency, which reduced Time &amp; Equipment (T&amp;E) costs, including contractor travel, lodging, per diem, and other reimbursable expenses associated with line clearing activities, while remaining aligned with the authorized GRC revenue requirement. </t>
  </si>
  <si>
    <t xml:space="preserve">Reduced scope of work due to limited vendor availability during Q1-Q2 2025 while SCE finalized a new RFP process, along with lower contractor rates implemented under new vendor contracts in mid-2025.  </t>
  </si>
  <si>
    <t xml:space="preserve">Higher recurring costs associated with SCE’s expanded weather station network following the January 2025 Southern California wildfires and increased contractor-related expenses for calibration, maintenance, and ongoing support exceeded original forecasts without negatively affecting intended wildfire risk reduction outcomes.  </t>
  </si>
  <si>
    <t xml:space="preserve">Higher-than-planned capital and O&amp;M costs associated with development and support of the cloud-based High-Powered Computer Clusters (HPCC) platform. Expanded forecasting capabilities from 3 to 7 days required additional computational power, increased cloud solution development costs, and higher licensing and support expenses for the Technosylva modeling platform. </t>
  </si>
  <si>
    <t>Deferral of climate change modeling and the SOMS project from 2025 to 2026, along with lower-than-expected Fuel Sampling Program costs due to fewer sampling locations and reduced labor hours.</t>
  </si>
  <si>
    <t xml:space="preserve">Administrative delays by UCSD postponing installation of 10 planned HD camera sites from 2025 to 2026. </t>
  </si>
  <si>
    <t xml:space="preserve">Capital budget was based on a higher installation target of 300 units, while the compliance WMP target was 200 installs, which SCE achieved. Additionally, O&amp;M costs were lower than forecasted because few sensor events required investigation or dispatch of field crews. </t>
  </si>
  <si>
    <t xml:space="preserve">SCE met its annual qualification target for emergency response training at the revised number of 139 employees trained, which contributed to a 94% underrun for the initiative. </t>
  </si>
  <si>
    <t xml:space="preserve">Cost savings achieved from transitioning to smaller battery sizes in 2025. </t>
  </si>
  <si>
    <t>Demand for both PSPS-3 rebate programs surged following the January 2025 windstorms, resulting in the typical annual rebate volume being fully claimed within the first two months of the year.</t>
  </si>
  <si>
    <t xml:space="preserve">Strategic cost-saving measures and efficient resource allocation practices. </t>
  </si>
  <si>
    <t>Deferral of certain research activities and planned PSPS content enhancements into 2026.</t>
  </si>
  <si>
    <t>Did not meet target goal and was unable to confirm if risk reduction goal was met.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</si>
</sst>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0.0%"/>
  </numFmts>
  <fonts count="9" x14ac:knownFonts="1">
    <font>
      <sz val="11"/>
      <color theme="1"/>
      <name val="Calibri"/>
      <family val="2"/>
      <scheme val="minor"/>
    </font>
    <font>
      <b/>
      <sz val="11"/>
      <color theme="1"/>
      <name val="Calibri"/>
      <family val="2"/>
      <scheme val="minor"/>
    </font>
    <font>
      <b/>
      <sz val="14"/>
      <color theme="1"/>
      <name val="Calibri"/>
      <family val="2"/>
      <scheme val="minor"/>
    </font>
    <font>
      <b/>
      <u/>
      <sz val="11"/>
      <color theme="1"/>
      <name val="Calibri"/>
      <family val="2"/>
      <scheme val="minor"/>
    </font>
    <font>
      <i/>
      <sz val="11"/>
      <color theme="1"/>
      <name val="Calibri"/>
      <family val="2"/>
      <scheme val="minor"/>
    </font>
    <font>
      <sz val="11"/>
      <color theme="1"/>
      <name val="Calibri"/>
      <family val="2"/>
      <scheme val="minor"/>
    </font>
    <font>
      <i/>
      <sz val="11"/>
      <color theme="1"/>
      <name val="Calibri"/>
      <family val="2"/>
    </font>
    <font>
      <sz val="9"/>
      <color indexed="81"/>
      <name val="Tahoma"/>
      <family val="2"/>
    </font>
    <font>
      <sz val="10"/>
      <color theme="1"/>
      <name val="Calibri"/>
      <family val="2"/>
      <scheme val="minor"/>
    </font>
  </fonts>
  <fills count="10">
    <fill>
      <patternFill patternType="none"/>
    </fill>
    <fill>
      <patternFill patternType="gray125"/>
    </fill>
    <fill>
      <patternFill patternType="solid">
        <fgColor them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cellStyleXfs>
  <cellXfs count="49">
    <xf numFmtId="0" fontId="0" fillId="0" borderId="0" xfId="0"/>
    <xf numFmtId="0" fontId="1" fillId="0" borderId="0" xfId="0" applyFont="1"/>
    <xf numFmtId="0" fontId="0" fillId="0" borderId="0" xfId="0" applyAlignment="1">
      <alignment horizontal="left"/>
    </xf>
    <xf numFmtId="0" fontId="0" fillId="4" borderId="0" xfId="0" applyFill="1" applyAlignment="1" applyProtection="1">
      <alignment horizontal="left"/>
      <protection locked="0"/>
    </xf>
    <xf numFmtId="0" fontId="0" fillId="0" borderId="0" xfId="0" applyAlignment="1" applyProtection="1">
      <alignment horizontal="left"/>
      <protection locked="0"/>
    </xf>
    <xf numFmtId="0" fontId="3" fillId="0" borderId="0" xfId="0" applyFont="1"/>
    <xf numFmtId="0" fontId="0" fillId="0" borderId="1" xfId="0" applyBorder="1"/>
    <xf numFmtId="0" fontId="0" fillId="5" borderId="1" xfId="0" applyFill="1" applyBorder="1"/>
    <xf numFmtId="0" fontId="0" fillId="6" borderId="1" xfId="0" applyFill="1" applyBorder="1"/>
    <xf numFmtId="0" fontId="0" fillId="9" borderId="1" xfId="0" applyFill="1" applyBorder="1"/>
    <xf numFmtId="0" fontId="0" fillId="0" borderId="0" xfId="0" applyAlignment="1">
      <alignment horizontal="center"/>
    </xf>
    <xf numFmtId="0" fontId="2" fillId="0" borderId="0" xfId="0" applyFont="1" applyAlignment="1">
      <alignment horizontal="left" vertical="center"/>
    </xf>
    <xf numFmtId="0" fontId="0" fillId="0" borderId="0" xfId="0" applyAlignment="1">
      <alignment vertical="center" wrapText="1"/>
    </xf>
    <xf numFmtId="0" fontId="0" fillId="0" borderId="0" xfId="0" applyAlignment="1">
      <alignment horizontal="center" vertical="center" wrapText="1"/>
    </xf>
    <xf numFmtId="0" fontId="4" fillId="0" borderId="0" xfId="0" applyFont="1" applyAlignment="1">
      <alignment vertical="center" wrapText="1"/>
    </xf>
    <xf numFmtId="164" fontId="0" fillId="0" borderId="1" xfId="1" applyNumberFormat="1" applyFont="1" applyFill="1" applyBorder="1" applyAlignment="1">
      <alignment vertical="center" wrapText="1"/>
    </xf>
    <xf numFmtId="44" fontId="0" fillId="0" borderId="1" xfId="2" applyFont="1" applyFill="1" applyBorder="1" applyAlignment="1">
      <alignment vertical="center" wrapText="1"/>
    </xf>
    <xf numFmtId="0" fontId="1" fillId="2" borderId="6"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8" borderId="4"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1" fillId="2" borderId="6" xfId="0" applyFont="1" applyFill="1" applyBorder="1"/>
    <xf numFmtId="0" fontId="1" fillId="2" borderId="4" xfId="0" applyFont="1" applyFill="1" applyBorder="1"/>
    <xf numFmtId="0" fontId="1" fillId="2" borderId="7" xfId="0" applyFont="1" applyFill="1" applyBorder="1"/>
    <xf numFmtId="0" fontId="0" fillId="0" borderId="3" xfId="0" applyBorder="1" applyAlignment="1">
      <alignment vertical="center"/>
    </xf>
    <xf numFmtId="0" fontId="0" fillId="0" borderId="9" xfId="0" applyBorder="1" applyAlignment="1">
      <alignment vertical="center" wrapText="1"/>
    </xf>
    <xf numFmtId="14" fontId="0" fillId="0" borderId="8" xfId="0" applyNumberFormat="1" applyBorder="1" applyAlignment="1">
      <alignment horizontal="left" vertical="center"/>
    </xf>
    <xf numFmtId="14" fontId="0" fillId="0" borderId="3" xfId="0" applyNumberFormat="1" applyBorder="1" applyAlignment="1">
      <alignment horizontal="left" vertical="center"/>
    </xf>
    <xf numFmtId="0" fontId="0" fillId="0" borderId="2" xfId="0" applyBorder="1" applyAlignment="1">
      <alignment vertical="center" wrapText="1"/>
    </xf>
    <xf numFmtId="0" fontId="0" fillId="0" borderId="1" xfId="0" applyBorder="1" applyAlignment="1">
      <alignment vertical="center" wrapText="1"/>
    </xf>
    <xf numFmtId="0" fontId="0" fillId="0" borderId="5" xfId="0" applyBorder="1" applyAlignment="1">
      <alignment vertical="center" wrapText="1"/>
    </xf>
    <xf numFmtId="0" fontId="0" fillId="0" borderId="3" xfId="0" applyBorder="1" applyAlignment="1">
      <alignment vertical="center" wrapText="1"/>
    </xf>
    <xf numFmtId="14" fontId="0" fillId="0" borderId="1" xfId="0" applyNumberFormat="1" applyBorder="1" applyAlignment="1">
      <alignment horizontal="left" vertical="center"/>
    </xf>
    <xf numFmtId="0" fontId="0" fillId="0" borderId="1" xfId="0" applyBorder="1" applyAlignment="1">
      <alignment vertical="center"/>
    </xf>
    <xf numFmtId="43" fontId="0" fillId="0" borderId="1" xfId="1" applyFont="1" applyFill="1" applyBorder="1" applyAlignment="1">
      <alignment vertical="center" wrapText="1"/>
    </xf>
    <xf numFmtId="9" fontId="0" fillId="0" borderId="1" xfId="3" applyFont="1" applyFill="1" applyBorder="1" applyAlignment="1">
      <alignment vertical="center" wrapText="1"/>
    </xf>
    <xf numFmtId="0" fontId="0" fillId="0" borderId="1" xfId="0" applyBorder="1" applyAlignment="1">
      <alignment horizontal="center" vertical="center" wrapText="1"/>
    </xf>
    <xf numFmtId="9" fontId="0" fillId="0" borderId="1" xfId="3" applyFont="1" applyBorder="1" applyAlignment="1">
      <alignment vertical="center" wrapText="1"/>
    </xf>
    <xf numFmtId="165" fontId="0" fillId="0" borderId="1" xfId="3" applyNumberFormat="1" applyFont="1" applyBorder="1" applyAlignment="1">
      <alignment vertical="center" wrapText="1"/>
    </xf>
    <xf numFmtId="165" fontId="0" fillId="0" borderId="1" xfId="3" applyNumberFormat="1" applyFont="1" applyFill="1" applyBorder="1" applyAlignment="1">
      <alignment vertical="center" wrapText="1"/>
    </xf>
    <xf numFmtId="0" fontId="0" fillId="0" borderId="0" xfId="0" applyAlignment="1">
      <alignment horizontal="left" vertical="center" wrapText="1"/>
    </xf>
    <xf numFmtId="0" fontId="0" fillId="0" borderId="0" xfId="0" applyAlignment="1">
      <alignment vertical="center"/>
    </xf>
    <xf numFmtId="0" fontId="8" fillId="0" borderId="0" xfId="0" applyFont="1" applyAlignment="1">
      <alignment horizontal="center" vertical="center" wrapText="1"/>
    </xf>
    <xf numFmtId="0" fontId="0" fillId="0" borderId="0" xfId="0" applyAlignment="1">
      <alignment horizontal="center"/>
    </xf>
    <xf numFmtId="0" fontId="2" fillId="0" borderId="0" xfId="0" applyFont="1" applyAlignment="1">
      <alignment horizontal="left" vertical="center" wrapText="1"/>
    </xf>
    <xf numFmtId="0" fontId="2" fillId="0" borderId="0" xfId="0" applyFont="1" applyAlignment="1">
      <alignment horizontal="left" vertical="center"/>
    </xf>
  </cellXfs>
  <cellStyles count="4">
    <cellStyle name="Comma" xfId="1" builtinId="3"/>
    <cellStyle name="Currency" xfId="2" builtinId="4"/>
    <cellStyle name="Normal" xfId="0" builtinId="0"/>
    <cellStyle name="Percent" xfId="3" builtinId="5"/>
  </cellStyles>
  <dxfs count="49">
    <dxf>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top style="thin">
          <color indexed="64"/>
        </top>
        <bottom/>
      </border>
    </dxf>
    <dxf>
      <fill>
        <patternFill patternType="none">
          <fgColor indexed="64"/>
          <bgColor auto="1"/>
        </patternFill>
      </fill>
      <alignment horizontal="general" vertical="center" textRotation="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horizontal="general" vertical="center" textRotation="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horizontal="general" vertical="center" textRotation="0" indent="0" justifyLastLine="0" shrinkToFit="0" readingOrder="0"/>
      <border diagonalUp="0" diagonalDown="0" outline="0">
        <left style="thin">
          <color indexed="64"/>
        </left>
        <right style="thin">
          <color indexed="64"/>
        </right>
        <top style="thin">
          <color indexed="64"/>
        </top>
        <bottom/>
      </border>
    </dxf>
    <dxf>
      <numFmt numFmtId="19" formatCode="m/d/yyyy"/>
      <fill>
        <patternFill patternType="none">
          <fgColor indexed="64"/>
          <bgColor auto="1"/>
        </patternFill>
      </fill>
      <alignment horizontal="left" vertical="center"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2"/>
        </patternFill>
      </fill>
      <border diagonalUp="0" diagonalDown="0" outline="0">
        <left style="thin">
          <color indexed="64"/>
        </left>
        <right style="thin">
          <color indexed="64"/>
        </right>
        <top/>
        <bottom/>
      </border>
    </dxf>
    <dxf>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horizontal="general"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horizontal="general"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m/d/yyyy"/>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m/d/yyyy"/>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2"/>
        </patternFill>
      </fill>
      <border diagonalUp="0" diagonalDown="0" outline="0">
        <left style="thin">
          <color indexed="64"/>
        </left>
        <right style="thin">
          <color indexed="64"/>
        </right>
        <top/>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numFmt numFmtId="13" formatCode="0%"/>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numFmt numFmtId="13" formatCode="0%"/>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9C0006"/>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34709</xdr:colOff>
      <xdr:row>0</xdr:row>
      <xdr:rowOff>161134</xdr:rowOff>
    </xdr:from>
    <xdr:to>
      <xdr:col>1</xdr:col>
      <xdr:colOff>856635</xdr:colOff>
      <xdr:row>5</xdr:row>
      <xdr:rowOff>31354</xdr:rowOff>
    </xdr:to>
    <xdr:pic>
      <xdr:nvPicPr>
        <xdr:cNvPr id="2" name="Picture 1">
          <a:extLst>
            <a:ext uri="{FF2B5EF4-FFF2-40B4-BE49-F238E27FC236}">
              <a16:creationId xmlns:a16="http://schemas.microsoft.com/office/drawing/2014/main" id="{17C75C88-59E8-433D-AA30-25483512F3C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0845" y="161134"/>
          <a:ext cx="821926" cy="779425"/>
        </a:xfrm>
        <a:prstGeom prst="ellipse">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157959</xdr:rowOff>
    </xdr:from>
    <xdr:to>
      <xdr:col>1</xdr:col>
      <xdr:colOff>823221</xdr:colOff>
      <xdr:row>5</xdr:row>
      <xdr:rowOff>33919</xdr:rowOff>
    </xdr:to>
    <xdr:pic>
      <xdr:nvPicPr>
        <xdr:cNvPr id="2" name="Picture 1">
          <a:extLst>
            <a:ext uri="{FF2B5EF4-FFF2-40B4-BE49-F238E27FC236}">
              <a16:creationId xmlns:a16="http://schemas.microsoft.com/office/drawing/2014/main" id="{DA5F0E77-0622-4101-A6C2-A493A0FE008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4957" y="161134"/>
          <a:ext cx="821926" cy="775095"/>
        </a:xfrm>
        <a:prstGeom prst="ellipse">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11907</xdr:colOff>
      <xdr:row>0</xdr:row>
      <xdr:rowOff>157959</xdr:rowOff>
    </xdr:from>
    <xdr:to>
      <xdr:col>1</xdr:col>
      <xdr:colOff>833411</xdr:colOff>
      <xdr:row>5</xdr:row>
      <xdr:rowOff>34107</xdr:rowOff>
    </xdr:to>
    <xdr:pic>
      <xdr:nvPicPr>
        <xdr:cNvPr id="2" name="Picture 1">
          <a:extLst>
            <a:ext uri="{FF2B5EF4-FFF2-40B4-BE49-F238E27FC236}">
              <a16:creationId xmlns:a16="http://schemas.microsoft.com/office/drawing/2014/main" id="{B2EC6154-AAE0-4DC6-BABB-A79E68432DA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4957" y="161134"/>
          <a:ext cx="821926" cy="775095"/>
        </a:xfrm>
        <a:prstGeom prst="ellipse">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11907</xdr:colOff>
      <xdr:row>0</xdr:row>
      <xdr:rowOff>157959</xdr:rowOff>
    </xdr:from>
    <xdr:to>
      <xdr:col>1</xdr:col>
      <xdr:colOff>827484</xdr:colOff>
      <xdr:row>5</xdr:row>
      <xdr:rowOff>28180</xdr:rowOff>
    </xdr:to>
    <xdr:pic>
      <xdr:nvPicPr>
        <xdr:cNvPr id="2" name="Picture 1">
          <a:extLst>
            <a:ext uri="{FF2B5EF4-FFF2-40B4-BE49-F238E27FC236}">
              <a16:creationId xmlns:a16="http://schemas.microsoft.com/office/drawing/2014/main" id="{70BABFEB-0946-4B1E-9FC0-1B583E133E8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4957" y="161134"/>
          <a:ext cx="821926" cy="775095"/>
        </a:xfrm>
        <a:prstGeom prst="ellipse">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79C6393-E88C-4560-A816-FAF2CDD9F876}" name="Table32" displayName="Table32" ref="B11:Y48" totalsRowShown="0" headerRowDxfId="48" dataDxfId="46" headerRowBorderDxfId="47" tableBorderDxfId="45" totalsRowBorderDxfId="44">
  <autoFilter ref="B11:Y48" xr:uid="{179C6393-E88C-4560-A816-FAF2CDD9F876}"/>
  <tableColumns count="24">
    <tableColumn id="1" xr3:uid="{47277C06-7041-4568-A92F-7CD24B19DE87}" name="WMP Category" dataDxfId="43"/>
    <tableColumn id="2" xr3:uid="{9DB114F3-4727-4F69-9017-CD5A441AF8A2}" name="Initiative Tracking ID" dataDxfId="42"/>
    <tableColumn id="3" xr3:uid="{F2953ED3-74D5-4FB6-ABFB-1664D24020B4}" name="WMP Section Number" dataDxfId="41"/>
    <tableColumn id="4" xr3:uid="{1D2D9030-FDD2-4D57-A2D7-91C836C1D225}" name="Initiative Name" dataDxfId="40"/>
    <tableColumn id="5" xr3:uid="{9610B541-2403-490D-8E8E-6C00962128A7}" name="Initiative Type" dataDxfId="39"/>
    <tableColumn id="6" xr3:uid="{FEE72516-B2D2-4B22-B8BF-095EDE2EC377}" name="WMP - Initiative Description" dataDxfId="38"/>
    <tableColumn id="7" xr3:uid="{BD985314-33ED-48E0-B5A5-228C00566278}" name="WMP - Initiative Target" dataDxfId="37" dataCellStyle="Comma"/>
    <tableColumn id="8" xr3:uid="{34248493-A59A-48B0-9757-D699194A51B7}" name="EC-Claimed Progress (Q4 QDR)" dataDxfId="36" dataCellStyle="Comma"/>
    <tableColumn id="9" xr3:uid="{E4EED6D9-26F8-4DCC-8307-D0A97807BA95}" name="EC-Claimed Progress (EC AIR)" dataDxfId="35" dataCellStyle="Comma"/>
    <tableColumn id="10" xr3:uid="{8C44B2D9-09D7-44DB-BAD8-EBBF1ACED018}" name="EC-Claimed Progress (DR)" dataDxfId="34" dataCellStyle="Comma"/>
    <tableColumn id="25" xr3:uid="{717C9455-AAA3-4539-BD64-0ECC78A5E515}" name="IE Declared Actual" dataDxfId="33" dataCellStyle="Comma"/>
    <tableColumn id="11" xr3:uid="{3B9E8C10-58E8-40CB-9C99-2CFB920EBBC9}" name="EC-Claimed Initiative Status" dataDxfId="32"/>
    <tableColumn id="12" xr3:uid="{A5DAD549-30FB-4D68-943A-6877E6E40DD1}" name="Target Not Met - Rationale" dataDxfId="31"/>
    <tableColumn id="13" xr3:uid="{33428123-571C-47D4-BCF9-675B96D936C9}" name="Sample Size (#)" dataDxfId="30"/>
    <tableColumn id="14" xr3:uid="{0206EC2E-55B9-4577-9BF1-2EABD1EB35EF}" name="Sample Validation Rate (%)" dataDxfId="29" dataCellStyle="Comma"/>
    <tableColumn id="15" xr3:uid="{12B6858F-B248-44B6-A53E-582E7AC523A7}" name="Verification Method" dataDxfId="28"/>
    <tableColumn id="16" xr3:uid="{0AB4BAB4-720F-4CD6-A8F4-3BE6B513635C}" name="IE Declared Initiative Completion Percent (%)" dataDxfId="27"/>
    <tableColumn id="18" xr3:uid="{B906BAAC-425B-426D-A068-9F7FF994C214}" name="WMP - Planned Spend ($)" dataDxfId="26" dataCellStyle="Currency"/>
    <tableColumn id="19" xr3:uid="{213B1838-BC69-4B59-BC4E-CD7A4ACB3F06}" name="EC-Claimed Actual Spend ($)" dataDxfId="25" dataCellStyle="Currency"/>
    <tableColumn id="20" xr3:uid="{681988F6-EF4A-46EC-B5D9-052DE6AE1DE1}" name="Variance (%)" dataDxfId="24"/>
    <tableColumn id="21" xr3:uid="{6562E86F-3FFC-438C-8222-186B2D49C803}" name="Funding discrepancy - finding" dataDxfId="23"/>
    <tableColumn id="22" xr3:uid="{A7821C8E-CC8D-4C43-992E-357BDB64492F}" name="Funding discrepancy - detail" dataDxfId="22"/>
    <tableColumn id="23" xr3:uid="{EA82A838-C27A-41D8-A6D3-C0FBFE8F5909}" name="Satisfied Risk Reduction Goal - finding" dataDxfId="21"/>
    <tableColumn id="24" xr3:uid="{A52E6AE8-B228-417D-9A62-1C0BEC8298F0}" name="Satisfied Risk Reduction Goal - detail" dataDxfId="2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F30EA1B-08C0-41B4-B447-8C3FB136C5D0}" name="Table4" displayName="Table4" ref="B11:F43" totalsRowShown="0" headerRowDxfId="19" dataDxfId="17" headerRowBorderDxfId="18" tableBorderDxfId="16" totalsRowBorderDxfId="15">
  <autoFilter ref="B11:F43" xr:uid="{2F30EA1B-08C0-41B4-B447-8C3FB136C5D0}"/>
  <tableColumns count="5">
    <tableColumn id="1" xr3:uid="{7CF101D3-FBC4-4B91-81B9-080D58B6051D}" name="Date Sent" dataDxfId="14"/>
    <tableColumn id="2" xr3:uid="{34277DC7-29A4-4CB4-81E3-21BF625F25E5}" name="Date Response Received" dataDxfId="13"/>
    <tableColumn id="3" xr3:uid="{55FAC0FF-5CC2-4AF6-84EF-439AB982FB02}" name="Section / Initiative" dataDxfId="12"/>
    <tableColumn id="4" xr3:uid="{3E415E1D-BCA0-4BAF-B3FB-C663C6C919F3}" name="Data Request Number" dataDxfId="11"/>
    <tableColumn id="5" xr3:uid="{6F5ABAB8-D19D-4797-BE0D-D9638CEBE5EE}" name="List of Documents Received" dataDxfId="10"/>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51C2111-4B5A-4529-910A-ED1FEB63388A}" name="Table5" displayName="Table5" ref="B11:F17" totalsRowShown="0" headerRowDxfId="9" dataDxfId="7" headerRowBorderDxfId="8" tableBorderDxfId="6" totalsRowBorderDxfId="5">
  <autoFilter ref="B11:F17" xr:uid="{B51C2111-4B5A-4529-910A-ED1FEB63388A}"/>
  <tableColumns count="5">
    <tableColumn id="1" xr3:uid="{A6CB18D5-26EB-48E7-9C8A-F7E70FC6B05D}" name="Interview date" dataDxfId="4"/>
    <tableColumn id="2" xr3:uid="{F657BFF9-5463-4FAD-A593-B542909885B0}" name="Section / Initiative" dataDxfId="3"/>
    <tableColumn id="3" xr3:uid="{DBB3DEC1-7AA9-4BAD-BCE5-E125875CD4D1}" name="SME interview number" dataDxfId="2"/>
    <tableColumn id="4" xr3:uid="{A989D1BC-1F16-45AF-8E10-48D6473FFDDF}" name="Positions interviewed" dataDxfId="1"/>
    <tableColumn id="5" xr3:uid="{A780FD21-EA3C-41E4-8A39-D81D086EDF76}" name="Summary of interview"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2E27E-5A8D-4820-B12A-565D3B799CC6}">
  <dimension ref="B2:C16"/>
  <sheetViews>
    <sheetView showGridLines="0" tabSelected="1" zoomScale="110" zoomScaleNormal="110" workbookViewId="0">
      <selection activeCell="C20" sqref="C20"/>
    </sheetView>
  </sheetViews>
  <sheetFormatPr defaultRowHeight="15" x14ac:dyDescent="0.25"/>
  <cols>
    <col min="2" max="2" width="23.85546875" customWidth="1"/>
    <col min="3" max="3" width="70" customWidth="1"/>
  </cols>
  <sheetData>
    <row r="2" spans="2:3" x14ac:dyDescent="0.25">
      <c r="B2" s="46"/>
      <c r="C2" s="47" t="s">
        <v>56</v>
      </c>
    </row>
    <row r="3" spans="2:3" x14ac:dyDescent="0.25">
      <c r="B3" s="46"/>
      <c r="C3" s="48"/>
    </row>
    <row r="4" spans="2:3" ht="14.45" customHeight="1" x14ac:dyDescent="0.25">
      <c r="B4" s="46"/>
      <c r="C4" s="48"/>
    </row>
    <row r="5" spans="2:3" ht="14.45" customHeight="1" x14ac:dyDescent="0.25">
      <c r="B5" s="46"/>
      <c r="C5" s="48"/>
    </row>
    <row r="6" spans="2:3" ht="14.45" customHeight="1" x14ac:dyDescent="0.25">
      <c r="B6" s="10"/>
      <c r="C6" s="11"/>
    </row>
    <row r="7" spans="2:3" x14ac:dyDescent="0.25">
      <c r="B7" s="1" t="s">
        <v>0</v>
      </c>
      <c r="C7" s="3" t="s">
        <v>58</v>
      </c>
    </row>
    <row r="8" spans="2:3" ht="4.5" customHeight="1" x14ac:dyDescent="0.25">
      <c r="B8" s="1"/>
      <c r="C8" s="4"/>
    </row>
    <row r="9" spans="2:3" x14ac:dyDescent="0.25">
      <c r="B9" s="1" t="s">
        <v>1</v>
      </c>
      <c r="C9" s="3" t="s">
        <v>61</v>
      </c>
    </row>
    <row r="10" spans="2:3" x14ac:dyDescent="0.25">
      <c r="B10" s="1"/>
      <c r="C10" s="4"/>
    </row>
    <row r="11" spans="2:3" ht="14.45" customHeight="1" x14ac:dyDescent="0.25">
      <c r="B11" s="5" t="s">
        <v>2</v>
      </c>
    </row>
    <row r="12" spans="2:3" ht="14.45" customHeight="1" x14ac:dyDescent="0.25">
      <c r="B12" s="5"/>
    </row>
    <row r="13" spans="2:3" x14ac:dyDescent="0.25">
      <c r="B13" s="6" t="s">
        <v>3</v>
      </c>
      <c r="C13" s="6" t="s">
        <v>4</v>
      </c>
    </row>
    <row r="14" spans="2:3" x14ac:dyDescent="0.25">
      <c r="B14" s="7" t="s">
        <v>5</v>
      </c>
      <c r="C14" s="6" t="s">
        <v>6</v>
      </c>
    </row>
    <row r="15" spans="2:3" x14ac:dyDescent="0.25">
      <c r="B15" s="8" t="s">
        <v>7</v>
      </c>
      <c r="C15" s="6" t="s">
        <v>8</v>
      </c>
    </row>
    <row r="16" spans="2:3" x14ac:dyDescent="0.25">
      <c r="B16" s="9" t="s">
        <v>9</v>
      </c>
      <c r="C16" s="6" t="s">
        <v>10</v>
      </c>
    </row>
  </sheetData>
  <mergeCells count="2">
    <mergeCell ref="B2:B5"/>
    <mergeCell ref="C2:C5"/>
  </mergeCells>
  <pageMargins left="0.7" right="0.7" top="0.75" bottom="0.75" header="0.3" footer="0.3"/>
  <pageSetup orientation="portrait" r:id="rId1"/>
  <headerFooter>
    <oddFooter>&amp;C_x000D_&amp;1#&amp;"Aptos"&amp;11&amp;K000000 BV_C2_Internal</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348DF-2E0B-4DF0-8BC0-5E74DDB7B388}">
  <sheetPr>
    <tabColor theme="4" tint="0.39997558519241921"/>
  </sheetPr>
  <dimension ref="B2:Z48"/>
  <sheetViews>
    <sheetView showGridLines="0" zoomScale="70" zoomScaleNormal="70" workbookViewId="0">
      <pane ySplit="11" topLeftCell="A12" activePane="bottomLeft" state="frozen"/>
      <selection pane="bottomLeft" activeCell="G13" sqref="G13"/>
    </sheetView>
  </sheetViews>
  <sheetFormatPr defaultRowHeight="15" x14ac:dyDescent="0.25"/>
  <cols>
    <col min="1" max="1" width="3.85546875" customWidth="1"/>
    <col min="2" max="2" width="35.42578125" bestFit="1" customWidth="1"/>
    <col min="3" max="3" width="19.28515625" customWidth="1"/>
    <col min="4" max="4" width="21" customWidth="1"/>
    <col min="5" max="5" width="42" bestFit="1" customWidth="1"/>
    <col min="6" max="6" width="29" bestFit="1" customWidth="1"/>
    <col min="7" max="7" width="26" customWidth="1"/>
    <col min="8" max="8" width="15" customWidth="1"/>
    <col min="9" max="9" width="18.140625" customWidth="1"/>
    <col min="10" max="10" width="15.85546875" customWidth="1"/>
    <col min="11" max="11" width="17.42578125" bestFit="1" customWidth="1"/>
    <col min="12" max="12" width="16.85546875" customWidth="1"/>
    <col min="13" max="13" width="28.7109375" customWidth="1"/>
    <col min="14" max="14" width="22" customWidth="1"/>
    <col min="15" max="15" width="12.85546875" customWidth="1"/>
    <col min="16" max="16" width="28.7109375" customWidth="1"/>
    <col min="17" max="17" width="28.85546875" customWidth="1"/>
    <col min="18" max="18" width="24.28515625" customWidth="1"/>
    <col min="19" max="19" width="15.7109375" customWidth="1"/>
    <col min="20" max="20" width="16.28515625" customWidth="1"/>
    <col min="21" max="21" width="9.140625" customWidth="1"/>
    <col min="22" max="22" width="16.7109375" customWidth="1"/>
    <col min="23" max="23" width="28.7109375" customWidth="1"/>
    <col min="24" max="24" width="16.5703125" customWidth="1"/>
    <col min="25" max="25" width="36.5703125" bestFit="1" customWidth="1"/>
  </cols>
  <sheetData>
    <row r="2" spans="2:26" ht="14.45" customHeight="1" x14ac:dyDescent="0.25">
      <c r="B2" s="10"/>
      <c r="C2" s="48" t="s">
        <v>11</v>
      </c>
      <c r="D2" s="48"/>
    </row>
    <row r="3" spans="2:26" ht="14.45" customHeight="1" x14ac:dyDescent="0.25">
      <c r="B3" s="10"/>
      <c r="C3" s="48"/>
      <c r="D3" s="48"/>
    </row>
    <row r="4" spans="2:26" ht="14.45" customHeight="1" x14ac:dyDescent="0.25">
      <c r="B4" s="10"/>
      <c r="C4" s="48"/>
      <c r="D4" s="48"/>
    </row>
    <row r="5" spans="2:26" ht="14.45" customHeight="1" x14ac:dyDescent="0.25">
      <c r="B5" s="10"/>
      <c r="C5" s="48"/>
      <c r="D5" s="48"/>
    </row>
    <row r="6" spans="2:26" x14ac:dyDescent="0.25">
      <c r="C6" s="2"/>
    </row>
    <row r="7" spans="2:26" x14ac:dyDescent="0.25">
      <c r="B7" s="1" t="s">
        <v>0</v>
      </c>
      <c r="C7" s="3" t="str">
        <f>'Tab 1 - Overview tab'!C7</f>
        <v>Bureau Veritas North America</v>
      </c>
    </row>
    <row r="8" spans="2:26" ht="4.5" customHeight="1" x14ac:dyDescent="0.25">
      <c r="B8" s="1"/>
      <c r="C8" s="4"/>
    </row>
    <row r="9" spans="2:26" x14ac:dyDescent="0.25">
      <c r="B9" s="1" t="s">
        <v>1</v>
      </c>
      <c r="C9" s="3" t="s">
        <v>61</v>
      </c>
    </row>
    <row r="11" spans="2:26" s="13" customFormat="1" ht="45" x14ac:dyDescent="0.25">
      <c r="B11" s="17" t="s">
        <v>12</v>
      </c>
      <c r="C11" s="18" t="s">
        <v>13</v>
      </c>
      <c r="D11" s="18" t="s">
        <v>14</v>
      </c>
      <c r="E11" s="18" t="s">
        <v>15</v>
      </c>
      <c r="F11" s="18" t="s">
        <v>16</v>
      </c>
      <c r="G11" s="19" t="s">
        <v>17</v>
      </c>
      <c r="H11" s="19" t="s">
        <v>18</v>
      </c>
      <c r="I11" s="19" t="s">
        <v>19</v>
      </c>
      <c r="J11" s="19" t="s">
        <v>57</v>
      </c>
      <c r="K11" s="19" t="s">
        <v>151</v>
      </c>
      <c r="L11" s="19" t="s">
        <v>152</v>
      </c>
      <c r="M11" s="19" t="s">
        <v>20</v>
      </c>
      <c r="N11" s="19" t="s">
        <v>21</v>
      </c>
      <c r="O11" s="20" t="s">
        <v>22</v>
      </c>
      <c r="P11" s="20" t="s">
        <v>23</v>
      </c>
      <c r="Q11" s="20" t="s">
        <v>24</v>
      </c>
      <c r="R11" s="20" t="s">
        <v>153</v>
      </c>
      <c r="S11" s="21" t="s">
        <v>25</v>
      </c>
      <c r="T11" s="21" t="s">
        <v>26</v>
      </c>
      <c r="U11" s="21" t="s">
        <v>27</v>
      </c>
      <c r="V11" s="21" t="s">
        <v>28</v>
      </c>
      <c r="W11" s="21" t="s">
        <v>29</v>
      </c>
      <c r="X11" s="22" t="s">
        <v>30</v>
      </c>
      <c r="Y11" s="23" t="s">
        <v>31</v>
      </c>
    </row>
    <row r="12" spans="2:26" s="12" customFormat="1" ht="90" x14ac:dyDescent="0.25">
      <c r="B12" s="31" t="s">
        <v>32</v>
      </c>
      <c r="C12" s="32" t="s">
        <v>81</v>
      </c>
      <c r="D12" s="32" t="s">
        <v>154</v>
      </c>
      <c r="E12" s="32" t="s">
        <v>160</v>
      </c>
      <c r="F12" s="32" t="s">
        <v>39</v>
      </c>
      <c r="G12" s="32" t="s">
        <v>293</v>
      </c>
      <c r="H12" s="15">
        <v>187000</v>
      </c>
      <c r="I12" s="37">
        <v>280783</v>
      </c>
      <c r="J12" s="15">
        <v>460222</v>
      </c>
      <c r="K12" s="15">
        <v>228083</v>
      </c>
      <c r="L12" s="15">
        <v>228083</v>
      </c>
      <c r="M12" s="32" t="s">
        <v>34</v>
      </c>
      <c r="N12" s="32" t="s">
        <v>35</v>
      </c>
      <c r="O12" s="32">
        <v>138</v>
      </c>
      <c r="P12" s="38">
        <v>0.5</v>
      </c>
      <c r="Q12" s="39" t="s">
        <v>161</v>
      </c>
      <c r="R12" s="40">
        <v>0.61</v>
      </c>
      <c r="S12" s="16">
        <v>35256000</v>
      </c>
      <c r="T12" s="16">
        <v>41818000</v>
      </c>
      <c r="U12" s="41">
        <v>0.186</v>
      </c>
      <c r="V12" s="32" t="s">
        <v>41</v>
      </c>
      <c r="W12" s="32" t="s">
        <v>353</v>
      </c>
      <c r="X12" s="32" t="s">
        <v>37</v>
      </c>
      <c r="Y12" s="33" t="s">
        <v>384</v>
      </c>
      <c r="Z12" s="14"/>
    </row>
    <row r="13" spans="2:26" s="12" customFormat="1" ht="360" x14ac:dyDescent="0.25">
      <c r="B13" s="31" t="s">
        <v>32</v>
      </c>
      <c r="C13" s="32" t="s">
        <v>82</v>
      </c>
      <c r="D13" s="32" t="s">
        <v>155</v>
      </c>
      <c r="E13" s="32" t="s">
        <v>163</v>
      </c>
      <c r="F13" s="32" t="s">
        <v>39</v>
      </c>
      <c r="G13" s="32" t="s">
        <v>294</v>
      </c>
      <c r="H13" s="15">
        <v>24500</v>
      </c>
      <c r="I13" s="15">
        <v>33886</v>
      </c>
      <c r="J13" s="15">
        <v>67457</v>
      </c>
      <c r="K13" s="15">
        <v>31365</v>
      </c>
      <c r="L13" s="15">
        <v>31365</v>
      </c>
      <c r="M13" s="32" t="s">
        <v>40</v>
      </c>
      <c r="N13" s="32" t="s">
        <v>295</v>
      </c>
      <c r="O13" s="32">
        <v>138</v>
      </c>
      <c r="P13" s="38">
        <v>0.5</v>
      </c>
      <c r="Q13" s="39" t="s">
        <v>164</v>
      </c>
      <c r="R13" s="40">
        <v>0.64</v>
      </c>
      <c r="S13" s="16">
        <v>16246000</v>
      </c>
      <c r="T13" s="16">
        <v>12858000</v>
      </c>
      <c r="U13" s="41">
        <v>-0.20899999999999999</v>
      </c>
      <c r="V13" s="32" t="s">
        <v>36</v>
      </c>
      <c r="W13" s="32" t="s">
        <v>354</v>
      </c>
      <c r="X13" s="32" t="s">
        <v>37</v>
      </c>
      <c r="Y13" s="33" t="s">
        <v>384</v>
      </c>
      <c r="Z13" s="14"/>
    </row>
    <row r="14" spans="2:26" s="12" customFormat="1" ht="120" x14ac:dyDescent="0.25">
      <c r="B14" s="31" t="s">
        <v>32</v>
      </c>
      <c r="C14" s="32" t="s">
        <v>83</v>
      </c>
      <c r="D14" s="32" t="s">
        <v>162</v>
      </c>
      <c r="E14" s="32" t="s">
        <v>165</v>
      </c>
      <c r="F14" s="32" t="s">
        <v>43</v>
      </c>
      <c r="G14" s="32" t="s">
        <v>296</v>
      </c>
      <c r="H14" s="15">
        <v>5300</v>
      </c>
      <c r="I14" s="15">
        <v>5636</v>
      </c>
      <c r="J14" s="37">
        <v>5636.34</v>
      </c>
      <c r="K14" s="15">
        <v>5363</v>
      </c>
      <c r="L14" s="15">
        <v>5363</v>
      </c>
      <c r="M14" s="32" t="s">
        <v>34</v>
      </c>
      <c r="N14" s="32" t="s">
        <v>35</v>
      </c>
      <c r="O14" s="32">
        <v>34</v>
      </c>
      <c r="P14" s="38">
        <v>1</v>
      </c>
      <c r="Q14" s="39" t="s">
        <v>166</v>
      </c>
      <c r="R14" s="40">
        <v>1.06</v>
      </c>
      <c r="S14" s="16">
        <v>476000</v>
      </c>
      <c r="T14" s="16">
        <v>606000</v>
      </c>
      <c r="U14" s="41">
        <v>0.27300000000000002</v>
      </c>
      <c r="V14" s="32" t="s">
        <v>41</v>
      </c>
      <c r="W14" s="32" t="s">
        <v>355</v>
      </c>
      <c r="X14" s="32" t="s">
        <v>44</v>
      </c>
      <c r="Y14" s="33" t="s">
        <v>35</v>
      </c>
      <c r="Z14" s="14"/>
    </row>
    <row r="15" spans="2:26" s="12" customFormat="1" ht="90" x14ac:dyDescent="0.25">
      <c r="B15" s="31" t="s">
        <v>32</v>
      </c>
      <c r="C15" s="32" t="s">
        <v>84</v>
      </c>
      <c r="D15" s="32" t="s">
        <v>156</v>
      </c>
      <c r="E15" s="32" t="s">
        <v>168</v>
      </c>
      <c r="F15" s="32" t="s">
        <v>43</v>
      </c>
      <c r="G15" s="32" t="s">
        <v>297</v>
      </c>
      <c r="H15" s="15">
        <v>1000</v>
      </c>
      <c r="I15" s="15">
        <v>1052</v>
      </c>
      <c r="J15" s="37">
        <v>1051.7</v>
      </c>
      <c r="K15" s="37">
        <v>1051.7</v>
      </c>
      <c r="L15" s="15">
        <v>1051.7</v>
      </c>
      <c r="M15" s="32" t="s">
        <v>34</v>
      </c>
      <c r="N15" s="32" t="s">
        <v>35</v>
      </c>
      <c r="O15" s="32">
        <v>34</v>
      </c>
      <c r="P15" s="42">
        <v>1</v>
      </c>
      <c r="Q15" s="39" t="s">
        <v>169</v>
      </c>
      <c r="R15" s="38">
        <v>1.05</v>
      </c>
      <c r="S15" s="16">
        <v>105000</v>
      </c>
      <c r="T15" s="16">
        <v>211000</v>
      </c>
      <c r="U15" s="42">
        <v>1.01</v>
      </c>
      <c r="V15" s="32" t="s">
        <v>41</v>
      </c>
      <c r="W15" s="32" t="s">
        <v>356</v>
      </c>
      <c r="X15" s="32" t="s">
        <v>44</v>
      </c>
      <c r="Y15" s="33" t="s">
        <v>35</v>
      </c>
      <c r="Z15" s="14"/>
    </row>
    <row r="16" spans="2:26" s="12" customFormat="1" ht="135" x14ac:dyDescent="0.25">
      <c r="B16" s="31" t="s">
        <v>32</v>
      </c>
      <c r="C16" s="32" t="s">
        <v>85</v>
      </c>
      <c r="D16" s="32" t="s">
        <v>157</v>
      </c>
      <c r="E16" s="32" t="s">
        <v>170</v>
      </c>
      <c r="F16" s="32" t="s">
        <v>43</v>
      </c>
      <c r="G16" s="32" t="s">
        <v>298</v>
      </c>
      <c r="H16" s="15">
        <v>170</v>
      </c>
      <c r="I16" s="15">
        <v>238</v>
      </c>
      <c r="J16" s="15">
        <v>238</v>
      </c>
      <c r="K16" s="15">
        <v>238</v>
      </c>
      <c r="L16" s="15">
        <v>238</v>
      </c>
      <c r="M16" s="32" t="s">
        <v>34</v>
      </c>
      <c r="N16" s="32" t="s">
        <v>35</v>
      </c>
      <c r="O16" s="32">
        <v>30</v>
      </c>
      <c r="P16" s="38">
        <v>0.7</v>
      </c>
      <c r="Q16" s="39" t="s">
        <v>171</v>
      </c>
      <c r="R16" s="38">
        <v>0.98</v>
      </c>
      <c r="S16" s="16">
        <v>280000</v>
      </c>
      <c r="T16" s="16">
        <v>69000</v>
      </c>
      <c r="U16" s="42">
        <v>-0.754</v>
      </c>
      <c r="V16" s="32" t="s">
        <v>36</v>
      </c>
      <c r="W16" s="32" t="s">
        <v>357</v>
      </c>
      <c r="X16" s="32" t="s">
        <v>44</v>
      </c>
      <c r="Y16" s="33" t="s">
        <v>35</v>
      </c>
      <c r="Z16" s="14"/>
    </row>
    <row r="17" spans="2:26" s="12" customFormat="1" ht="150" x14ac:dyDescent="0.25">
      <c r="B17" s="31" t="s">
        <v>32</v>
      </c>
      <c r="C17" s="32" t="s">
        <v>167</v>
      </c>
      <c r="D17" s="32" t="s">
        <v>38</v>
      </c>
      <c r="E17" s="32" t="s">
        <v>172</v>
      </c>
      <c r="F17" s="32" t="s">
        <v>39</v>
      </c>
      <c r="G17" s="32" t="s">
        <v>299</v>
      </c>
      <c r="H17" s="15" t="s">
        <v>173</v>
      </c>
      <c r="I17" s="15" t="s">
        <v>300</v>
      </c>
      <c r="J17" s="15" t="s">
        <v>174</v>
      </c>
      <c r="K17" s="15" t="s">
        <v>35</v>
      </c>
      <c r="L17" s="15" t="s">
        <v>35</v>
      </c>
      <c r="M17" s="32" t="s">
        <v>40</v>
      </c>
      <c r="N17" s="32" t="s">
        <v>301</v>
      </c>
      <c r="O17" s="32" t="s">
        <v>35</v>
      </c>
      <c r="P17" s="42" t="s">
        <v>35</v>
      </c>
      <c r="Q17" s="39" t="s">
        <v>175</v>
      </c>
      <c r="R17" s="38">
        <v>0</v>
      </c>
      <c r="S17" s="16">
        <v>3130000</v>
      </c>
      <c r="T17" s="16">
        <v>13181000</v>
      </c>
      <c r="U17" s="42">
        <v>3.2109999999999999</v>
      </c>
      <c r="V17" s="32" t="s">
        <v>41</v>
      </c>
      <c r="W17" s="32" t="s">
        <v>358</v>
      </c>
      <c r="X17" s="32" t="s">
        <v>35</v>
      </c>
      <c r="Y17" s="33" t="s">
        <v>35</v>
      </c>
      <c r="Z17" s="14"/>
    </row>
    <row r="18" spans="2:26" s="12" customFormat="1" ht="180" x14ac:dyDescent="0.25">
      <c r="B18" s="31" t="s">
        <v>32</v>
      </c>
      <c r="C18" s="32" t="s">
        <v>176</v>
      </c>
      <c r="D18" s="32" t="s">
        <v>158</v>
      </c>
      <c r="E18" s="32" t="s">
        <v>177</v>
      </c>
      <c r="F18" s="32" t="s">
        <v>43</v>
      </c>
      <c r="G18" s="32" t="s">
        <v>177</v>
      </c>
      <c r="H18" s="15" t="s">
        <v>35</v>
      </c>
      <c r="I18" s="15" t="s">
        <v>35</v>
      </c>
      <c r="J18" s="15" t="s">
        <v>35</v>
      </c>
      <c r="K18" s="15" t="s">
        <v>35</v>
      </c>
      <c r="L18" s="15" t="s">
        <v>35</v>
      </c>
      <c r="M18" s="32" t="s">
        <v>35</v>
      </c>
      <c r="N18" s="32" t="s">
        <v>35</v>
      </c>
      <c r="O18" s="32" t="s">
        <v>35</v>
      </c>
      <c r="P18" s="38" t="s">
        <v>35</v>
      </c>
      <c r="Q18" s="39" t="s">
        <v>178</v>
      </c>
      <c r="R18" s="38" t="s">
        <v>35</v>
      </c>
      <c r="S18" s="16">
        <v>1793000</v>
      </c>
      <c r="T18" s="16">
        <v>9000</v>
      </c>
      <c r="U18" s="42">
        <v>-0.995</v>
      </c>
      <c r="V18" s="32" t="s">
        <v>36</v>
      </c>
      <c r="W18" s="32" t="s">
        <v>359</v>
      </c>
      <c r="X18" s="32" t="s">
        <v>35</v>
      </c>
      <c r="Y18" s="33" t="s">
        <v>35</v>
      </c>
      <c r="Z18" s="14"/>
    </row>
    <row r="19" spans="2:26" s="12" customFormat="1" ht="285" x14ac:dyDescent="0.25">
      <c r="B19" s="31" t="s">
        <v>32</v>
      </c>
      <c r="C19" s="32" t="s">
        <v>179</v>
      </c>
      <c r="D19" s="32" t="s">
        <v>158</v>
      </c>
      <c r="E19" s="32" t="s">
        <v>180</v>
      </c>
      <c r="F19" s="32" t="s">
        <v>43</v>
      </c>
      <c r="G19" s="32" t="s">
        <v>180</v>
      </c>
      <c r="H19" s="15" t="s">
        <v>181</v>
      </c>
      <c r="I19" s="15" t="s">
        <v>302</v>
      </c>
      <c r="J19" s="15" t="s">
        <v>182</v>
      </c>
      <c r="K19" s="15" t="s">
        <v>303</v>
      </c>
      <c r="L19" s="15" t="s">
        <v>303</v>
      </c>
      <c r="M19" s="32" t="s">
        <v>40</v>
      </c>
      <c r="N19" s="32" t="s">
        <v>304</v>
      </c>
      <c r="O19" s="32" t="s">
        <v>35</v>
      </c>
      <c r="P19" s="38" t="s">
        <v>35</v>
      </c>
      <c r="Q19" s="39" t="s">
        <v>183</v>
      </c>
      <c r="R19" s="38">
        <v>0</v>
      </c>
      <c r="S19" s="16">
        <v>543000</v>
      </c>
      <c r="T19" s="16">
        <v>0</v>
      </c>
      <c r="U19" s="42">
        <v>-1</v>
      </c>
      <c r="V19" s="32" t="s">
        <v>36</v>
      </c>
      <c r="W19" s="32" t="s">
        <v>360</v>
      </c>
      <c r="X19" s="32" t="s">
        <v>35</v>
      </c>
      <c r="Y19" s="33" t="s">
        <v>35</v>
      </c>
      <c r="Z19" s="14"/>
    </row>
    <row r="20" spans="2:26" s="12" customFormat="1" ht="300" x14ac:dyDescent="0.25">
      <c r="B20" s="31" t="s">
        <v>32</v>
      </c>
      <c r="C20" s="32" t="s">
        <v>106</v>
      </c>
      <c r="D20" s="32" t="s">
        <v>184</v>
      </c>
      <c r="E20" s="32" t="s">
        <v>185</v>
      </c>
      <c r="F20" s="32" t="s">
        <v>33</v>
      </c>
      <c r="G20" s="32" t="s">
        <v>305</v>
      </c>
      <c r="H20" s="15">
        <v>500</v>
      </c>
      <c r="I20" s="37">
        <v>710.42</v>
      </c>
      <c r="J20" s="15">
        <v>706</v>
      </c>
      <c r="K20" s="15">
        <v>706</v>
      </c>
      <c r="L20" s="15">
        <v>706</v>
      </c>
      <c r="M20" s="32" t="s">
        <v>34</v>
      </c>
      <c r="N20" s="32" t="s">
        <v>35</v>
      </c>
      <c r="O20" s="32" t="s">
        <v>186</v>
      </c>
      <c r="P20" s="38">
        <v>1</v>
      </c>
      <c r="Q20" s="39" t="s">
        <v>187</v>
      </c>
      <c r="R20" s="38">
        <v>1.41</v>
      </c>
      <c r="S20" s="16">
        <v>490874000</v>
      </c>
      <c r="T20" s="16">
        <v>598285000</v>
      </c>
      <c r="U20" s="42">
        <v>0.219</v>
      </c>
      <c r="V20" s="32" t="s">
        <v>41</v>
      </c>
      <c r="W20" s="32" t="s">
        <v>361</v>
      </c>
      <c r="X20" s="32" t="s">
        <v>44</v>
      </c>
      <c r="Y20" s="33" t="s">
        <v>35</v>
      </c>
      <c r="Z20" s="14"/>
    </row>
    <row r="21" spans="2:26" s="12" customFormat="1" ht="180" x14ac:dyDescent="0.25">
      <c r="B21" s="31" t="s">
        <v>32</v>
      </c>
      <c r="C21" s="32" t="s">
        <v>105</v>
      </c>
      <c r="D21" s="32" t="s">
        <v>188</v>
      </c>
      <c r="E21" s="32" t="s">
        <v>189</v>
      </c>
      <c r="F21" s="32" t="s">
        <v>33</v>
      </c>
      <c r="G21" s="32" t="s">
        <v>306</v>
      </c>
      <c r="H21" s="15">
        <v>30</v>
      </c>
      <c r="I21" s="37">
        <v>45.37</v>
      </c>
      <c r="J21" s="15">
        <v>45</v>
      </c>
      <c r="K21" s="15">
        <v>45</v>
      </c>
      <c r="L21" s="15">
        <v>45</v>
      </c>
      <c r="M21" s="32" t="s">
        <v>34</v>
      </c>
      <c r="N21" s="32" t="s">
        <v>35</v>
      </c>
      <c r="O21" s="32" t="s">
        <v>190</v>
      </c>
      <c r="P21" s="38">
        <v>1</v>
      </c>
      <c r="Q21" s="39" t="s">
        <v>191</v>
      </c>
      <c r="R21" s="38">
        <v>1.5</v>
      </c>
      <c r="S21" s="16">
        <v>317078000</v>
      </c>
      <c r="T21" s="16">
        <v>127297000</v>
      </c>
      <c r="U21" s="42">
        <v>-0.59899999999999998</v>
      </c>
      <c r="V21" s="32" t="s">
        <v>36</v>
      </c>
      <c r="W21" s="32" t="s">
        <v>362</v>
      </c>
      <c r="X21" s="32" t="s">
        <v>44</v>
      </c>
      <c r="Y21" s="33" t="s">
        <v>35</v>
      </c>
      <c r="Z21" s="14"/>
    </row>
    <row r="22" spans="2:26" s="12" customFormat="1" ht="120" x14ac:dyDescent="0.25">
      <c r="B22" s="31" t="s">
        <v>32</v>
      </c>
      <c r="C22" s="32" t="s">
        <v>92</v>
      </c>
      <c r="D22" s="32" t="s">
        <v>192</v>
      </c>
      <c r="E22" s="32" t="s">
        <v>193</v>
      </c>
      <c r="F22" s="32" t="s">
        <v>43</v>
      </c>
      <c r="G22" s="32" t="s">
        <v>307</v>
      </c>
      <c r="H22" s="15">
        <v>5</v>
      </c>
      <c r="I22" s="15">
        <v>13</v>
      </c>
      <c r="J22" s="15">
        <v>13</v>
      </c>
      <c r="K22" s="15">
        <v>13</v>
      </c>
      <c r="L22" s="15">
        <v>13</v>
      </c>
      <c r="M22" s="32" t="s">
        <v>34</v>
      </c>
      <c r="N22" s="32" t="s">
        <v>35</v>
      </c>
      <c r="O22" s="32">
        <v>13</v>
      </c>
      <c r="P22" s="38">
        <v>1</v>
      </c>
      <c r="Q22" s="39" t="s">
        <v>194</v>
      </c>
      <c r="R22" s="38">
        <v>2.6</v>
      </c>
      <c r="S22" s="16">
        <v>7201000</v>
      </c>
      <c r="T22" s="16">
        <v>2732000</v>
      </c>
      <c r="U22" s="42">
        <v>-0.621</v>
      </c>
      <c r="V22" s="32" t="s">
        <v>36</v>
      </c>
      <c r="W22" s="32" t="s">
        <v>363</v>
      </c>
      <c r="X22" s="32" t="s">
        <v>44</v>
      </c>
      <c r="Y22" s="33" t="s">
        <v>35</v>
      </c>
      <c r="Z22" s="14"/>
    </row>
    <row r="23" spans="2:26" s="12" customFormat="1" ht="195" x14ac:dyDescent="0.25">
      <c r="B23" s="31" t="s">
        <v>32</v>
      </c>
      <c r="C23" s="32" t="s">
        <v>93</v>
      </c>
      <c r="D23" s="32" t="s">
        <v>195</v>
      </c>
      <c r="E23" s="32" t="s">
        <v>196</v>
      </c>
      <c r="F23" s="32" t="s">
        <v>43</v>
      </c>
      <c r="G23" s="32" t="s">
        <v>196</v>
      </c>
      <c r="H23" s="15" t="s">
        <v>197</v>
      </c>
      <c r="I23" s="15" t="s">
        <v>308</v>
      </c>
      <c r="J23" s="15" t="s">
        <v>308</v>
      </c>
      <c r="K23" s="15" t="s">
        <v>309</v>
      </c>
      <c r="L23" s="15" t="s">
        <v>309</v>
      </c>
      <c r="M23" s="32" t="s">
        <v>34</v>
      </c>
      <c r="N23" s="32" t="s">
        <v>35</v>
      </c>
      <c r="O23" s="32">
        <v>7</v>
      </c>
      <c r="P23" s="38">
        <v>1</v>
      </c>
      <c r="Q23" s="39" t="s">
        <v>198</v>
      </c>
      <c r="R23" s="38">
        <v>1</v>
      </c>
      <c r="S23" s="16">
        <v>0</v>
      </c>
      <c r="T23" s="16">
        <v>334000</v>
      </c>
      <c r="U23" s="42">
        <v>1</v>
      </c>
      <c r="V23" s="32" t="s">
        <v>41</v>
      </c>
      <c r="W23" s="32" t="s">
        <v>364</v>
      </c>
      <c r="X23" s="32" t="s">
        <v>35</v>
      </c>
      <c r="Y23" s="33" t="s">
        <v>35</v>
      </c>
      <c r="Z23" s="14"/>
    </row>
    <row r="24" spans="2:26" s="12" customFormat="1" ht="195" x14ac:dyDescent="0.25">
      <c r="B24" s="31" t="s">
        <v>32</v>
      </c>
      <c r="C24" s="32" t="s">
        <v>91</v>
      </c>
      <c r="D24" s="32" t="s">
        <v>199</v>
      </c>
      <c r="E24" s="32" t="s">
        <v>200</v>
      </c>
      <c r="F24" s="32" t="s">
        <v>39</v>
      </c>
      <c r="G24" s="32" t="s">
        <v>200</v>
      </c>
      <c r="H24" s="15">
        <v>141</v>
      </c>
      <c r="I24" s="15" t="s">
        <v>310</v>
      </c>
      <c r="J24" s="15">
        <v>34</v>
      </c>
      <c r="K24" s="15">
        <v>34</v>
      </c>
      <c r="L24" s="15">
        <v>34</v>
      </c>
      <c r="M24" s="32" t="s">
        <v>40</v>
      </c>
      <c r="N24" s="32" t="s">
        <v>311</v>
      </c>
      <c r="O24" s="32">
        <v>27</v>
      </c>
      <c r="P24" s="38">
        <v>1</v>
      </c>
      <c r="Q24" s="39" t="s">
        <v>201</v>
      </c>
      <c r="R24" s="38">
        <v>0.24</v>
      </c>
      <c r="S24" s="16">
        <v>10570000</v>
      </c>
      <c r="T24" s="16">
        <v>1843000</v>
      </c>
      <c r="U24" s="42">
        <v>-0.82599999999999996</v>
      </c>
      <c r="V24" s="32" t="s">
        <v>36</v>
      </c>
      <c r="W24" s="32" t="s">
        <v>365</v>
      </c>
      <c r="X24" s="32" t="s">
        <v>37</v>
      </c>
      <c r="Y24" s="33" t="s">
        <v>384</v>
      </c>
      <c r="Z24" s="14"/>
    </row>
    <row r="25" spans="2:26" s="12" customFormat="1" ht="90" x14ac:dyDescent="0.25">
      <c r="B25" s="31" t="s">
        <v>32</v>
      </c>
      <c r="C25" s="32" t="s">
        <v>202</v>
      </c>
      <c r="D25" s="32" t="s">
        <v>204</v>
      </c>
      <c r="E25" s="32" t="s">
        <v>205</v>
      </c>
      <c r="F25" s="32" t="s">
        <v>33</v>
      </c>
      <c r="G25" s="32" t="s">
        <v>312</v>
      </c>
      <c r="H25" s="15">
        <v>1000</v>
      </c>
      <c r="I25" s="15">
        <v>1102</v>
      </c>
      <c r="J25" s="15">
        <v>1102</v>
      </c>
      <c r="K25" s="15">
        <v>1102</v>
      </c>
      <c r="L25" s="15">
        <v>1102</v>
      </c>
      <c r="M25" s="32" t="s">
        <v>34</v>
      </c>
      <c r="N25" s="32" t="s">
        <v>35</v>
      </c>
      <c r="O25" s="32">
        <v>123</v>
      </c>
      <c r="P25" s="38">
        <v>1</v>
      </c>
      <c r="Q25" s="39" t="s">
        <v>206</v>
      </c>
      <c r="R25" s="38">
        <v>1.1000000000000001</v>
      </c>
      <c r="S25" s="16">
        <v>8499000</v>
      </c>
      <c r="T25" s="16">
        <v>2409000</v>
      </c>
      <c r="U25" s="42">
        <v>-0.71699999999999997</v>
      </c>
      <c r="V25" s="32" t="s">
        <v>36</v>
      </c>
      <c r="W25" s="32" t="s">
        <v>366</v>
      </c>
      <c r="X25" s="32" t="s">
        <v>44</v>
      </c>
      <c r="Y25" s="33" t="s">
        <v>35</v>
      </c>
      <c r="Z25" s="14"/>
    </row>
    <row r="26" spans="2:26" s="12" customFormat="1" ht="105" x14ac:dyDescent="0.25">
      <c r="B26" s="31" t="s">
        <v>32</v>
      </c>
      <c r="C26" s="32" t="s">
        <v>203</v>
      </c>
      <c r="D26" s="32" t="s">
        <v>207</v>
      </c>
      <c r="E26" s="32" t="s">
        <v>208</v>
      </c>
      <c r="F26" s="32" t="s">
        <v>43</v>
      </c>
      <c r="G26" s="32" t="s">
        <v>313</v>
      </c>
      <c r="H26" s="15">
        <v>600</v>
      </c>
      <c r="I26" s="15">
        <v>731</v>
      </c>
      <c r="J26" s="15">
        <v>725</v>
      </c>
      <c r="K26" s="15">
        <v>725</v>
      </c>
      <c r="L26" s="15">
        <v>725</v>
      </c>
      <c r="M26" s="32" t="s">
        <v>34</v>
      </c>
      <c r="N26" s="32" t="s">
        <v>35</v>
      </c>
      <c r="O26" s="32">
        <v>33</v>
      </c>
      <c r="P26" s="38">
        <v>1</v>
      </c>
      <c r="Q26" s="39" t="s">
        <v>206</v>
      </c>
      <c r="R26" s="38">
        <v>1.21</v>
      </c>
      <c r="S26" s="16">
        <v>244000</v>
      </c>
      <c r="T26" s="16">
        <v>534000</v>
      </c>
      <c r="U26" s="42">
        <v>-3.1890000000000001</v>
      </c>
      <c r="V26" s="32" t="s">
        <v>36</v>
      </c>
      <c r="W26" s="32" t="s">
        <v>367</v>
      </c>
      <c r="X26" s="32" t="s">
        <v>44</v>
      </c>
      <c r="Y26" s="33" t="s">
        <v>35</v>
      </c>
      <c r="Z26" s="14"/>
    </row>
    <row r="27" spans="2:26" s="12" customFormat="1" ht="45" x14ac:dyDescent="0.25">
      <c r="B27" s="31" t="s">
        <v>32</v>
      </c>
      <c r="C27" s="32" t="s">
        <v>103</v>
      </c>
      <c r="D27" s="32" t="s">
        <v>209</v>
      </c>
      <c r="E27" s="32" t="s">
        <v>211</v>
      </c>
      <c r="F27" s="32" t="s">
        <v>43</v>
      </c>
      <c r="G27" s="32" t="s">
        <v>314</v>
      </c>
      <c r="H27" s="15">
        <v>2</v>
      </c>
      <c r="I27" s="15">
        <v>4</v>
      </c>
      <c r="J27" s="15">
        <v>4</v>
      </c>
      <c r="K27" s="15">
        <v>4</v>
      </c>
      <c r="L27" s="15">
        <v>4</v>
      </c>
      <c r="M27" s="32" t="s">
        <v>34</v>
      </c>
      <c r="N27" s="32" t="s">
        <v>35</v>
      </c>
      <c r="O27" s="32">
        <v>4</v>
      </c>
      <c r="P27" s="42">
        <v>1</v>
      </c>
      <c r="Q27" s="39" t="s">
        <v>212</v>
      </c>
      <c r="R27" s="38">
        <v>2</v>
      </c>
      <c r="S27" s="16">
        <v>40340000</v>
      </c>
      <c r="T27" s="16">
        <v>44323000</v>
      </c>
      <c r="U27" s="42">
        <v>9.9000000000000005E-2</v>
      </c>
      <c r="V27" s="32" t="s">
        <v>41</v>
      </c>
      <c r="W27" s="32" t="s">
        <v>35</v>
      </c>
      <c r="X27" s="32" t="s">
        <v>44</v>
      </c>
      <c r="Y27" s="33" t="s">
        <v>35</v>
      </c>
      <c r="Z27" s="14"/>
    </row>
    <row r="28" spans="2:26" s="12" customFormat="1" ht="180" x14ac:dyDescent="0.25">
      <c r="B28" s="31" t="s">
        <v>32</v>
      </c>
      <c r="C28" s="32" t="s">
        <v>104</v>
      </c>
      <c r="D28" s="32" t="s">
        <v>210</v>
      </c>
      <c r="E28" s="32" t="s">
        <v>213</v>
      </c>
      <c r="F28" s="32" t="s">
        <v>43</v>
      </c>
      <c r="G28" s="32" t="s">
        <v>315</v>
      </c>
      <c r="H28" s="15">
        <v>4</v>
      </c>
      <c r="I28" s="15">
        <v>3</v>
      </c>
      <c r="J28" s="15">
        <v>3</v>
      </c>
      <c r="K28" s="15">
        <v>3</v>
      </c>
      <c r="L28" s="15">
        <v>3</v>
      </c>
      <c r="M28" s="32" t="s">
        <v>40</v>
      </c>
      <c r="N28" s="32" t="s">
        <v>316</v>
      </c>
      <c r="O28" s="32">
        <v>3</v>
      </c>
      <c r="P28" s="38">
        <v>1</v>
      </c>
      <c r="Q28" s="39" t="s">
        <v>214</v>
      </c>
      <c r="R28" s="38">
        <v>0.75</v>
      </c>
      <c r="S28" s="16">
        <v>5956000</v>
      </c>
      <c r="T28" s="16">
        <v>1283000</v>
      </c>
      <c r="U28" s="42">
        <v>-0.78500000000000003</v>
      </c>
      <c r="V28" s="32" t="s">
        <v>36</v>
      </c>
      <c r="W28" s="32" t="s">
        <v>368</v>
      </c>
      <c r="X28" s="32" t="s">
        <v>35</v>
      </c>
      <c r="Y28" s="33" t="s">
        <v>35</v>
      </c>
      <c r="Z28" s="14"/>
    </row>
    <row r="29" spans="2:26" s="12" customFormat="1" ht="120" x14ac:dyDescent="0.25">
      <c r="B29" s="31" t="s">
        <v>42</v>
      </c>
      <c r="C29" s="32" t="s">
        <v>215</v>
      </c>
      <c r="D29" s="32" t="s">
        <v>216</v>
      </c>
      <c r="E29" s="32" t="s">
        <v>218</v>
      </c>
      <c r="F29" s="32" t="s">
        <v>33</v>
      </c>
      <c r="G29" s="32" t="s">
        <v>317</v>
      </c>
      <c r="H29" s="15">
        <v>440</v>
      </c>
      <c r="I29" s="15">
        <v>526</v>
      </c>
      <c r="J29" s="15">
        <v>526</v>
      </c>
      <c r="K29" s="15">
        <v>526</v>
      </c>
      <c r="L29" s="15">
        <v>526</v>
      </c>
      <c r="M29" s="32" t="s">
        <v>34</v>
      </c>
      <c r="N29" s="32" t="s">
        <v>35</v>
      </c>
      <c r="O29" s="32">
        <v>110</v>
      </c>
      <c r="P29" s="38">
        <v>1</v>
      </c>
      <c r="Q29" s="39" t="s">
        <v>219</v>
      </c>
      <c r="R29" s="38">
        <v>1.2</v>
      </c>
      <c r="S29" s="16">
        <v>44037000</v>
      </c>
      <c r="T29" s="16">
        <v>11919000</v>
      </c>
      <c r="U29" s="42">
        <v>-0.72899999999999998</v>
      </c>
      <c r="V29" s="32" t="s">
        <v>36</v>
      </c>
      <c r="W29" s="32" t="s">
        <v>369</v>
      </c>
      <c r="X29" s="32" t="s">
        <v>44</v>
      </c>
      <c r="Y29" s="33" t="s">
        <v>35</v>
      </c>
      <c r="Z29" s="14"/>
    </row>
    <row r="30" spans="2:26" s="12" customFormat="1" ht="60" x14ac:dyDescent="0.25">
      <c r="B30" s="31" t="s">
        <v>42</v>
      </c>
      <c r="C30" s="32" t="s">
        <v>95</v>
      </c>
      <c r="D30" s="32" t="s">
        <v>220</v>
      </c>
      <c r="E30" s="32" t="s">
        <v>221</v>
      </c>
      <c r="F30" s="32" t="s">
        <v>39</v>
      </c>
      <c r="G30" s="32" t="s">
        <v>318</v>
      </c>
      <c r="H30" s="15">
        <v>63700</v>
      </c>
      <c r="I30" s="15">
        <v>157691</v>
      </c>
      <c r="J30" s="15">
        <v>157665</v>
      </c>
      <c r="K30" s="15">
        <v>157665</v>
      </c>
      <c r="L30" s="15">
        <v>157665</v>
      </c>
      <c r="M30" s="32" t="s">
        <v>34</v>
      </c>
      <c r="N30" s="32" t="s">
        <v>319</v>
      </c>
      <c r="O30" s="32">
        <v>138</v>
      </c>
      <c r="P30" s="38">
        <v>0.87</v>
      </c>
      <c r="Q30" s="39" t="s">
        <v>222</v>
      </c>
      <c r="R30" s="38">
        <v>2.15</v>
      </c>
      <c r="S30" s="16">
        <v>26197000</v>
      </c>
      <c r="T30" s="16">
        <v>24437000</v>
      </c>
      <c r="U30" s="42">
        <v>-6.7000000000000004E-2</v>
      </c>
      <c r="V30" s="32" t="s">
        <v>36</v>
      </c>
      <c r="W30" s="32" t="s">
        <v>35</v>
      </c>
      <c r="X30" s="32" t="s">
        <v>44</v>
      </c>
      <c r="Y30" s="33" t="s">
        <v>35</v>
      </c>
      <c r="Z30" s="14"/>
    </row>
    <row r="31" spans="2:26" s="12" customFormat="1" ht="75" x14ac:dyDescent="0.25">
      <c r="B31" s="31" t="s">
        <v>42</v>
      </c>
      <c r="C31" s="32" t="s">
        <v>96</v>
      </c>
      <c r="D31" s="32" t="s">
        <v>223</v>
      </c>
      <c r="E31" s="32" t="s">
        <v>224</v>
      </c>
      <c r="F31" s="32" t="s">
        <v>43</v>
      </c>
      <c r="G31" s="32" t="s">
        <v>320</v>
      </c>
      <c r="H31" s="15">
        <v>48</v>
      </c>
      <c r="I31" s="15">
        <v>63</v>
      </c>
      <c r="J31" s="15">
        <v>63</v>
      </c>
      <c r="K31" s="15">
        <v>63</v>
      </c>
      <c r="L31" s="15">
        <v>63</v>
      </c>
      <c r="M31" s="32" t="s">
        <v>34</v>
      </c>
      <c r="N31" s="32" t="s">
        <v>35</v>
      </c>
      <c r="O31" s="32">
        <v>23</v>
      </c>
      <c r="P31" s="38">
        <v>1</v>
      </c>
      <c r="Q31" s="39" t="s">
        <v>225</v>
      </c>
      <c r="R31" s="38">
        <v>1.31</v>
      </c>
      <c r="S31" s="16">
        <v>450000</v>
      </c>
      <c r="T31" s="16">
        <v>414000</v>
      </c>
      <c r="U31" s="42">
        <v>-0.08</v>
      </c>
      <c r="V31" s="32" t="s">
        <v>36</v>
      </c>
      <c r="W31" s="32" t="s">
        <v>35</v>
      </c>
      <c r="X31" s="32" t="s">
        <v>44</v>
      </c>
      <c r="Y31" s="33" t="s">
        <v>35</v>
      </c>
      <c r="Z31" s="14"/>
    </row>
    <row r="32" spans="2:26" s="12" customFormat="1" ht="105" x14ac:dyDescent="0.25">
      <c r="B32" s="31" t="s">
        <v>42</v>
      </c>
      <c r="C32" s="32" t="s">
        <v>226</v>
      </c>
      <c r="D32" s="32" t="s">
        <v>217</v>
      </c>
      <c r="E32" s="32" t="s">
        <v>227</v>
      </c>
      <c r="F32" s="32" t="s">
        <v>33</v>
      </c>
      <c r="G32" s="32" t="s">
        <v>321</v>
      </c>
      <c r="H32" s="15">
        <v>536</v>
      </c>
      <c r="I32" s="15">
        <v>600</v>
      </c>
      <c r="J32" s="15">
        <v>600</v>
      </c>
      <c r="K32" s="15">
        <v>600</v>
      </c>
      <c r="L32" s="15">
        <v>600</v>
      </c>
      <c r="M32" s="32" t="s">
        <v>34</v>
      </c>
      <c r="N32" s="32" t="s">
        <v>35</v>
      </c>
      <c r="O32" s="32">
        <v>113</v>
      </c>
      <c r="P32" s="38">
        <v>1</v>
      </c>
      <c r="Q32" s="39" t="s">
        <v>219</v>
      </c>
      <c r="R32" s="38">
        <v>1.1200000000000001</v>
      </c>
      <c r="S32" s="16">
        <v>28686000</v>
      </c>
      <c r="T32" s="16">
        <v>7433000</v>
      </c>
      <c r="U32" s="42">
        <v>-0.74099999999999999</v>
      </c>
      <c r="V32" s="32" t="s">
        <v>36</v>
      </c>
      <c r="W32" s="32" t="s">
        <v>370</v>
      </c>
      <c r="X32" s="32" t="s">
        <v>44</v>
      </c>
      <c r="Y32" s="33" t="s">
        <v>35</v>
      </c>
      <c r="Z32" s="14"/>
    </row>
    <row r="33" spans="2:26" s="12" customFormat="1" ht="135" x14ac:dyDescent="0.25">
      <c r="B33" s="31" t="s">
        <v>42</v>
      </c>
      <c r="C33" s="32" t="s">
        <v>228</v>
      </c>
      <c r="D33" s="32" t="s">
        <v>35</v>
      </c>
      <c r="E33" s="32" t="s">
        <v>229</v>
      </c>
      <c r="F33" s="32" t="s">
        <v>43</v>
      </c>
      <c r="G33" s="15" t="s">
        <v>322</v>
      </c>
      <c r="H33" s="15" t="s">
        <v>322</v>
      </c>
      <c r="I33" s="15" t="s">
        <v>323</v>
      </c>
      <c r="J33" s="15" t="s">
        <v>323</v>
      </c>
      <c r="K33" s="15" t="s">
        <v>324</v>
      </c>
      <c r="L33" s="15" t="s">
        <v>323</v>
      </c>
      <c r="M33" s="32" t="s">
        <v>34</v>
      </c>
      <c r="N33" s="32" t="s">
        <v>35</v>
      </c>
      <c r="O33" s="32" t="s">
        <v>35</v>
      </c>
      <c r="P33" s="38" t="s">
        <v>35</v>
      </c>
      <c r="Q33" s="39" t="s">
        <v>230</v>
      </c>
      <c r="R33" s="38">
        <v>1</v>
      </c>
      <c r="S33" s="16">
        <v>6637000</v>
      </c>
      <c r="T33" s="16">
        <v>4507000</v>
      </c>
      <c r="U33" s="42">
        <v>-0.32100000000000001</v>
      </c>
      <c r="V33" s="32" t="s">
        <v>36</v>
      </c>
      <c r="W33" s="32" t="s">
        <v>371</v>
      </c>
      <c r="X33" s="32" t="s">
        <v>35</v>
      </c>
      <c r="Y33" s="33" t="s">
        <v>35</v>
      </c>
      <c r="Z33" s="14"/>
    </row>
    <row r="34" spans="2:26" s="12" customFormat="1" ht="90" x14ac:dyDescent="0.25">
      <c r="B34" s="31" t="s">
        <v>42</v>
      </c>
      <c r="C34" s="32" t="s">
        <v>97</v>
      </c>
      <c r="D34" s="32" t="s">
        <v>231</v>
      </c>
      <c r="E34" s="32" t="s">
        <v>232</v>
      </c>
      <c r="F34" s="32" t="s">
        <v>39</v>
      </c>
      <c r="G34" s="32" t="s">
        <v>325</v>
      </c>
      <c r="H34" s="15">
        <v>770</v>
      </c>
      <c r="I34" s="15">
        <v>789</v>
      </c>
      <c r="J34" s="15">
        <v>789</v>
      </c>
      <c r="K34" s="15">
        <v>785</v>
      </c>
      <c r="L34" s="15">
        <v>785</v>
      </c>
      <c r="M34" s="32" t="s">
        <v>34</v>
      </c>
      <c r="N34" s="32" t="s">
        <v>35</v>
      </c>
      <c r="O34" s="32">
        <v>118</v>
      </c>
      <c r="P34" s="38">
        <v>1</v>
      </c>
      <c r="Q34" s="39" t="s">
        <v>233</v>
      </c>
      <c r="R34" s="38">
        <v>0.93</v>
      </c>
      <c r="S34" s="16">
        <v>224988000</v>
      </c>
      <c r="T34" s="16">
        <v>204737000</v>
      </c>
      <c r="U34" s="42">
        <v>-0.09</v>
      </c>
      <c r="V34" s="32" t="s">
        <v>36</v>
      </c>
      <c r="W34" s="32" t="s">
        <v>35</v>
      </c>
      <c r="X34" s="32" t="s">
        <v>44</v>
      </c>
      <c r="Y34" s="33" t="s">
        <v>35</v>
      </c>
      <c r="Z34" s="14"/>
    </row>
    <row r="35" spans="2:26" s="12" customFormat="1" ht="150" x14ac:dyDescent="0.25">
      <c r="B35" s="31" t="s">
        <v>42</v>
      </c>
      <c r="C35" s="32" t="s">
        <v>98</v>
      </c>
      <c r="D35" s="32" t="s">
        <v>231</v>
      </c>
      <c r="E35" s="32" t="s">
        <v>234</v>
      </c>
      <c r="F35" s="32" t="s">
        <v>39</v>
      </c>
      <c r="G35" s="32" t="s">
        <v>326</v>
      </c>
      <c r="H35" s="15">
        <v>416</v>
      </c>
      <c r="I35" s="15">
        <v>448</v>
      </c>
      <c r="J35" s="15">
        <v>448</v>
      </c>
      <c r="K35" s="15">
        <v>443</v>
      </c>
      <c r="L35" s="15">
        <v>443</v>
      </c>
      <c r="M35" s="32" t="s">
        <v>34</v>
      </c>
      <c r="N35" s="32" t="s">
        <v>35</v>
      </c>
      <c r="O35" s="32">
        <v>106</v>
      </c>
      <c r="P35" s="38">
        <v>1</v>
      </c>
      <c r="Q35" s="39" t="s">
        <v>235</v>
      </c>
      <c r="R35" s="38">
        <v>1.08</v>
      </c>
      <c r="S35" s="16">
        <v>20956000</v>
      </c>
      <c r="T35" s="16">
        <v>13120000</v>
      </c>
      <c r="U35" s="42">
        <v>-0.374</v>
      </c>
      <c r="V35" s="32" t="s">
        <v>36</v>
      </c>
      <c r="W35" s="32" t="s">
        <v>372</v>
      </c>
      <c r="X35" s="32" t="s">
        <v>44</v>
      </c>
      <c r="Y35" s="33" t="s">
        <v>35</v>
      </c>
      <c r="Z35" s="14"/>
    </row>
    <row r="36" spans="2:26" s="12" customFormat="1" ht="105" x14ac:dyDescent="0.25">
      <c r="B36" s="31" t="s">
        <v>42</v>
      </c>
      <c r="C36" s="32" t="s">
        <v>99</v>
      </c>
      <c r="D36" s="32" t="s">
        <v>236</v>
      </c>
      <c r="E36" s="32" t="s">
        <v>237</v>
      </c>
      <c r="F36" s="32" t="s">
        <v>43</v>
      </c>
      <c r="G36" s="32" t="s">
        <v>327</v>
      </c>
      <c r="H36" s="15">
        <v>1020</v>
      </c>
      <c r="I36" s="15">
        <v>4032</v>
      </c>
      <c r="J36" s="37">
        <v>4031.75</v>
      </c>
      <c r="K36" s="37">
        <v>4031.75</v>
      </c>
      <c r="L36" s="37">
        <v>4031.75</v>
      </c>
      <c r="M36" s="32" t="s">
        <v>34</v>
      </c>
      <c r="N36" s="32" t="s">
        <v>35</v>
      </c>
      <c r="O36" s="32">
        <v>34</v>
      </c>
      <c r="P36" s="38">
        <v>0.5</v>
      </c>
      <c r="Q36" s="39" t="s">
        <v>238</v>
      </c>
      <c r="R36" s="38">
        <v>1.98</v>
      </c>
      <c r="S36" s="16">
        <v>44467000</v>
      </c>
      <c r="T36" s="16">
        <v>17615000</v>
      </c>
      <c r="U36" s="42">
        <v>-0.60399999999999998</v>
      </c>
      <c r="V36" s="32" t="s">
        <v>36</v>
      </c>
      <c r="W36" s="32" t="s">
        <v>373</v>
      </c>
      <c r="X36" s="32" t="s">
        <v>35</v>
      </c>
      <c r="Y36" s="33" t="s">
        <v>35</v>
      </c>
      <c r="Z36" s="14"/>
    </row>
    <row r="37" spans="2:26" s="12" customFormat="1" ht="195" x14ac:dyDescent="0.25">
      <c r="B37" s="31" t="s">
        <v>42</v>
      </c>
      <c r="C37" s="32" t="s">
        <v>94</v>
      </c>
      <c r="D37" s="32" t="s">
        <v>236</v>
      </c>
      <c r="E37" s="32" t="s">
        <v>239</v>
      </c>
      <c r="F37" s="32" t="s">
        <v>43</v>
      </c>
      <c r="G37" s="32" t="s">
        <v>328</v>
      </c>
      <c r="H37" s="15">
        <v>1750</v>
      </c>
      <c r="I37" s="37">
        <v>2182</v>
      </c>
      <c r="J37" s="37">
        <v>2179.17</v>
      </c>
      <c r="K37" s="37">
        <v>2179.17</v>
      </c>
      <c r="L37" s="37">
        <v>2179.17</v>
      </c>
      <c r="M37" s="32" t="s">
        <v>40</v>
      </c>
      <c r="N37" s="32" t="s">
        <v>329</v>
      </c>
      <c r="O37" s="32">
        <v>34</v>
      </c>
      <c r="P37" s="38">
        <v>0.5</v>
      </c>
      <c r="Q37" s="39" t="s">
        <v>240</v>
      </c>
      <c r="R37" s="38">
        <v>0.62</v>
      </c>
      <c r="S37" s="16">
        <v>11132000</v>
      </c>
      <c r="T37" s="16">
        <v>9918000</v>
      </c>
      <c r="U37" s="42">
        <v>-0.109</v>
      </c>
      <c r="V37" s="32" t="s">
        <v>36</v>
      </c>
      <c r="W37" s="32" t="s">
        <v>373</v>
      </c>
      <c r="X37" s="32" t="s">
        <v>35</v>
      </c>
      <c r="Y37" s="33" t="s">
        <v>35</v>
      </c>
      <c r="Z37" s="14"/>
    </row>
    <row r="38" spans="2:26" s="12" customFormat="1" ht="195" x14ac:dyDescent="0.25">
      <c r="B38" s="31" t="s">
        <v>159</v>
      </c>
      <c r="C38" s="32" t="s">
        <v>88</v>
      </c>
      <c r="D38" s="32" t="s">
        <v>241</v>
      </c>
      <c r="E38" s="32" t="s">
        <v>242</v>
      </c>
      <c r="F38" s="32" t="s">
        <v>39</v>
      </c>
      <c r="G38" s="32" t="s">
        <v>330</v>
      </c>
      <c r="H38" s="15">
        <v>15</v>
      </c>
      <c r="I38" s="15">
        <v>202</v>
      </c>
      <c r="J38" s="15">
        <v>202</v>
      </c>
      <c r="K38" s="15">
        <v>202</v>
      </c>
      <c r="L38" s="15">
        <v>202</v>
      </c>
      <c r="M38" s="32" t="s">
        <v>34</v>
      </c>
      <c r="N38" s="32" t="s">
        <v>35</v>
      </c>
      <c r="O38" s="32">
        <v>82</v>
      </c>
      <c r="P38" s="38">
        <v>1</v>
      </c>
      <c r="Q38" s="39" t="s">
        <v>243</v>
      </c>
      <c r="R38" s="38">
        <v>13.47</v>
      </c>
      <c r="S38" s="16">
        <v>6398000</v>
      </c>
      <c r="T38" s="16">
        <v>9670000</v>
      </c>
      <c r="U38" s="42">
        <v>0.51100000000000001</v>
      </c>
      <c r="V38" s="32" t="s">
        <v>41</v>
      </c>
      <c r="W38" s="32" t="s">
        <v>374</v>
      </c>
      <c r="X38" s="32" t="s">
        <v>44</v>
      </c>
      <c r="Y38" s="33" t="s">
        <v>35</v>
      </c>
      <c r="Z38" s="14"/>
    </row>
    <row r="39" spans="2:26" s="12" customFormat="1" ht="225" x14ac:dyDescent="0.25">
      <c r="B39" s="31" t="s">
        <v>159</v>
      </c>
      <c r="C39" s="32" t="s">
        <v>244</v>
      </c>
      <c r="D39" s="32" t="s">
        <v>245</v>
      </c>
      <c r="E39" s="32" t="s">
        <v>246</v>
      </c>
      <c r="F39" s="32" t="s">
        <v>43</v>
      </c>
      <c r="G39" s="32" t="s">
        <v>331</v>
      </c>
      <c r="H39" s="15" t="s">
        <v>247</v>
      </c>
      <c r="I39" s="15" t="s">
        <v>332</v>
      </c>
      <c r="J39" s="15" t="s">
        <v>333</v>
      </c>
      <c r="K39" s="15" t="s">
        <v>334</v>
      </c>
      <c r="L39" s="15">
        <v>171</v>
      </c>
      <c r="M39" s="32" t="s">
        <v>34</v>
      </c>
      <c r="N39" s="32" t="s">
        <v>35</v>
      </c>
      <c r="O39" s="32" t="s">
        <v>35</v>
      </c>
      <c r="P39" s="38" t="s">
        <v>35</v>
      </c>
      <c r="Q39" s="39" t="s">
        <v>248</v>
      </c>
      <c r="R39" s="38">
        <v>1</v>
      </c>
      <c r="S39" s="16">
        <v>8027000</v>
      </c>
      <c r="T39" s="16">
        <v>13877000</v>
      </c>
      <c r="U39" s="42">
        <v>0.72899999999999998</v>
      </c>
      <c r="V39" s="32" t="s">
        <v>41</v>
      </c>
      <c r="W39" s="32" t="s">
        <v>375</v>
      </c>
      <c r="X39" s="32" t="s">
        <v>44</v>
      </c>
      <c r="Y39" s="33" t="s">
        <v>35</v>
      </c>
      <c r="Z39" s="14"/>
    </row>
    <row r="40" spans="2:26" s="12" customFormat="1" ht="210" x14ac:dyDescent="0.25">
      <c r="B40" s="31" t="s">
        <v>159</v>
      </c>
      <c r="C40" s="32" t="s">
        <v>249</v>
      </c>
      <c r="D40" s="32" t="s">
        <v>250</v>
      </c>
      <c r="E40" s="32" t="s">
        <v>251</v>
      </c>
      <c r="F40" s="32" t="s">
        <v>43</v>
      </c>
      <c r="G40" s="32" t="s">
        <v>335</v>
      </c>
      <c r="H40" s="15" t="s">
        <v>252</v>
      </c>
      <c r="I40" s="15" t="s">
        <v>337</v>
      </c>
      <c r="J40" s="15" t="s">
        <v>336</v>
      </c>
      <c r="K40" s="15" t="s">
        <v>338</v>
      </c>
      <c r="L40" s="15" t="s">
        <v>338</v>
      </c>
      <c r="M40" s="32" t="s">
        <v>34</v>
      </c>
      <c r="N40" s="32" t="s">
        <v>35</v>
      </c>
      <c r="O40" s="32" t="s">
        <v>35</v>
      </c>
      <c r="P40" s="38" t="s">
        <v>35</v>
      </c>
      <c r="Q40" s="39" t="s">
        <v>253</v>
      </c>
      <c r="R40" s="38">
        <v>1</v>
      </c>
      <c r="S40" s="16">
        <v>3287000</v>
      </c>
      <c r="T40" s="16">
        <v>2491000</v>
      </c>
      <c r="U40" s="42">
        <v>-0.34899999999999998</v>
      </c>
      <c r="V40" s="32" t="s">
        <v>36</v>
      </c>
      <c r="W40" s="32" t="s">
        <v>376</v>
      </c>
      <c r="X40" s="32" t="s">
        <v>44</v>
      </c>
      <c r="Y40" s="33" t="s">
        <v>35</v>
      </c>
      <c r="Z40" s="14"/>
    </row>
    <row r="41" spans="2:26" s="12" customFormat="1" ht="75" x14ac:dyDescent="0.25">
      <c r="B41" s="31" t="s">
        <v>159</v>
      </c>
      <c r="C41" s="44" t="s">
        <v>89</v>
      </c>
      <c r="D41" s="32" t="s">
        <v>254</v>
      </c>
      <c r="E41" s="32" t="s">
        <v>255</v>
      </c>
      <c r="F41" s="32" t="s">
        <v>43</v>
      </c>
      <c r="G41" s="32" t="s">
        <v>339</v>
      </c>
      <c r="H41" s="38" t="s">
        <v>256</v>
      </c>
      <c r="I41" s="15">
        <v>2</v>
      </c>
      <c r="J41" s="15" t="s">
        <v>257</v>
      </c>
      <c r="K41" s="15">
        <v>2</v>
      </c>
      <c r="L41" s="15">
        <v>2</v>
      </c>
      <c r="M41" s="32" t="s">
        <v>34</v>
      </c>
      <c r="N41" s="32" t="s">
        <v>35</v>
      </c>
      <c r="O41" s="32">
        <v>2</v>
      </c>
      <c r="P41" s="38">
        <v>1</v>
      </c>
      <c r="Q41" s="39" t="s">
        <v>258</v>
      </c>
      <c r="R41" s="38">
        <v>1</v>
      </c>
      <c r="S41" s="16">
        <v>4665000</v>
      </c>
      <c r="T41" s="16">
        <v>3618000</v>
      </c>
      <c r="U41" s="42">
        <v>-0.224</v>
      </c>
      <c r="V41" s="32" t="s">
        <v>36</v>
      </c>
      <c r="W41" s="32" t="s">
        <v>377</v>
      </c>
      <c r="X41" s="32" t="s">
        <v>35</v>
      </c>
      <c r="Y41" s="33" t="s">
        <v>35</v>
      </c>
      <c r="Z41" s="14"/>
    </row>
    <row r="42" spans="2:26" s="12" customFormat="1" ht="165" x14ac:dyDescent="0.25">
      <c r="B42" s="31" t="s">
        <v>159</v>
      </c>
      <c r="C42" s="32" t="s">
        <v>90</v>
      </c>
      <c r="D42" s="32" t="s">
        <v>259</v>
      </c>
      <c r="E42" s="32" t="s">
        <v>260</v>
      </c>
      <c r="F42" s="32" t="s">
        <v>39</v>
      </c>
      <c r="G42" s="32" t="s">
        <v>340</v>
      </c>
      <c r="H42" s="15">
        <v>200</v>
      </c>
      <c r="I42" s="15">
        <v>204</v>
      </c>
      <c r="J42" s="15">
        <v>200</v>
      </c>
      <c r="K42" s="15">
        <v>200</v>
      </c>
      <c r="L42" s="15">
        <v>200</v>
      </c>
      <c r="M42" s="32" t="s">
        <v>34</v>
      </c>
      <c r="N42" s="32" t="s">
        <v>35</v>
      </c>
      <c r="O42" s="32">
        <v>83</v>
      </c>
      <c r="P42" s="38">
        <v>1</v>
      </c>
      <c r="Q42" s="39" t="s">
        <v>261</v>
      </c>
      <c r="R42" s="38">
        <v>1</v>
      </c>
      <c r="S42" s="16">
        <v>12644000</v>
      </c>
      <c r="T42" s="16">
        <v>8619000</v>
      </c>
      <c r="U42" s="42">
        <v>-0.318</v>
      </c>
      <c r="V42" s="32" t="s">
        <v>36</v>
      </c>
      <c r="W42" s="32" t="s">
        <v>378</v>
      </c>
      <c r="X42" s="32" t="s">
        <v>44</v>
      </c>
      <c r="Y42" s="33" t="s">
        <v>35</v>
      </c>
      <c r="Z42" s="14"/>
    </row>
    <row r="43" spans="2:26" s="12" customFormat="1" ht="105" x14ac:dyDescent="0.25">
      <c r="B43" s="31" t="s">
        <v>262</v>
      </c>
      <c r="C43" s="32" t="s">
        <v>120</v>
      </c>
      <c r="D43" s="32" t="s">
        <v>264</v>
      </c>
      <c r="E43" s="32" t="s">
        <v>263</v>
      </c>
      <c r="F43" s="32" t="s">
        <v>43</v>
      </c>
      <c r="G43" s="32" t="s">
        <v>341</v>
      </c>
      <c r="H43" s="32" t="s">
        <v>265</v>
      </c>
      <c r="I43" s="15" t="s">
        <v>342</v>
      </c>
      <c r="J43" s="15" t="s">
        <v>266</v>
      </c>
      <c r="K43" s="15" t="s">
        <v>343</v>
      </c>
      <c r="L43" s="15" t="s">
        <v>343</v>
      </c>
      <c r="M43" s="32" t="s">
        <v>34</v>
      </c>
      <c r="N43" s="32" t="s">
        <v>35</v>
      </c>
      <c r="O43" s="32" t="s">
        <v>35</v>
      </c>
      <c r="P43" s="38" t="s">
        <v>35</v>
      </c>
      <c r="Q43" s="39" t="s">
        <v>267</v>
      </c>
      <c r="R43" s="38">
        <v>1.1399999999999999</v>
      </c>
      <c r="S43" s="16">
        <v>1193000</v>
      </c>
      <c r="T43" s="16">
        <v>68000</v>
      </c>
      <c r="U43" s="42">
        <v>-0.94299999999999995</v>
      </c>
      <c r="V43" s="32" t="s">
        <v>36</v>
      </c>
      <c r="W43" s="32" t="s">
        <v>379</v>
      </c>
      <c r="X43" s="32" t="s">
        <v>35</v>
      </c>
      <c r="Y43" s="33" t="s">
        <v>35</v>
      </c>
      <c r="Z43" s="14"/>
    </row>
    <row r="44" spans="2:26" s="12" customFormat="1" ht="180" x14ac:dyDescent="0.25">
      <c r="B44" s="31" t="s">
        <v>262</v>
      </c>
      <c r="C44" s="32" t="s">
        <v>268</v>
      </c>
      <c r="D44" s="32" t="s">
        <v>269</v>
      </c>
      <c r="E44" s="32" t="s">
        <v>270</v>
      </c>
      <c r="F44" s="32" t="s">
        <v>43</v>
      </c>
      <c r="G44" s="32" t="s">
        <v>344</v>
      </c>
      <c r="H44" s="32" t="s">
        <v>271</v>
      </c>
      <c r="I44" s="15" t="s">
        <v>345</v>
      </c>
      <c r="J44" s="15" t="s">
        <v>345</v>
      </c>
      <c r="K44" s="15" t="s">
        <v>346</v>
      </c>
      <c r="L44" s="15" t="s">
        <v>323</v>
      </c>
      <c r="M44" s="32" t="s">
        <v>34</v>
      </c>
      <c r="N44" s="32" t="s">
        <v>35</v>
      </c>
      <c r="O44" s="32" t="s">
        <v>35</v>
      </c>
      <c r="P44" s="38" t="s">
        <v>35</v>
      </c>
      <c r="Q44" s="39" t="s">
        <v>272</v>
      </c>
      <c r="R44" s="38">
        <v>1</v>
      </c>
      <c r="S44" s="16">
        <v>35000000</v>
      </c>
      <c r="T44" s="16">
        <v>36902000</v>
      </c>
      <c r="U44" s="42">
        <v>5.3999999999999999E-2</v>
      </c>
      <c r="V44" s="32" t="s">
        <v>41</v>
      </c>
      <c r="W44" s="32" t="s">
        <v>35</v>
      </c>
      <c r="X44" s="32" t="s">
        <v>44</v>
      </c>
      <c r="Y44" s="33" t="s">
        <v>35</v>
      </c>
      <c r="Z44" s="14"/>
    </row>
    <row r="45" spans="2:26" s="12" customFormat="1" ht="120" x14ac:dyDescent="0.25">
      <c r="B45" s="31" t="s">
        <v>262</v>
      </c>
      <c r="C45" s="32" t="s">
        <v>86</v>
      </c>
      <c r="D45" s="32" t="s">
        <v>273</v>
      </c>
      <c r="E45" s="32" t="s">
        <v>274</v>
      </c>
      <c r="F45" s="32" t="s">
        <v>43</v>
      </c>
      <c r="G45" s="15" t="s">
        <v>347</v>
      </c>
      <c r="H45" s="15" t="s">
        <v>275</v>
      </c>
      <c r="I45" s="15" t="s">
        <v>276</v>
      </c>
      <c r="J45" s="15" t="s">
        <v>276</v>
      </c>
      <c r="K45" s="15" t="s">
        <v>348</v>
      </c>
      <c r="L45" s="15" t="s">
        <v>348</v>
      </c>
      <c r="M45" s="32" t="s">
        <v>34</v>
      </c>
      <c r="N45" s="32" t="s">
        <v>35</v>
      </c>
      <c r="O45" s="32">
        <v>34</v>
      </c>
      <c r="P45" s="38">
        <v>1</v>
      </c>
      <c r="Q45" s="39" t="s">
        <v>277</v>
      </c>
      <c r="R45" s="38">
        <v>1</v>
      </c>
      <c r="S45" s="16">
        <v>8670000</v>
      </c>
      <c r="T45" s="16">
        <v>7572000</v>
      </c>
      <c r="U45" s="42">
        <v>-0.127</v>
      </c>
      <c r="V45" s="32" t="s">
        <v>36</v>
      </c>
      <c r="W45" s="32" t="s">
        <v>380</v>
      </c>
      <c r="X45" s="32" t="s">
        <v>44</v>
      </c>
      <c r="Y45" s="33" t="s">
        <v>35</v>
      </c>
      <c r="Z45" s="14"/>
    </row>
    <row r="46" spans="2:26" s="12" customFormat="1" ht="105" x14ac:dyDescent="0.25">
      <c r="B46" s="31" t="s">
        <v>262</v>
      </c>
      <c r="C46" s="32" t="s">
        <v>87</v>
      </c>
      <c r="D46" s="32" t="s">
        <v>278</v>
      </c>
      <c r="E46" s="32" t="s">
        <v>279</v>
      </c>
      <c r="F46" s="32" t="s">
        <v>43</v>
      </c>
      <c r="G46" s="15" t="s">
        <v>349</v>
      </c>
      <c r="H46" s="15" t="s">
        <v>280</v>
      </c>
      <c r="I46" s="15" t="s">
        <v>281</v>
      </c>
      <c r="J46" s="15" t="s">
        <v>281</v>
      </c>
      <c r="K46" s="15" t="s">
        <v>350</v>
      </c>
      <c r="L46" s="15" t="s">
        <v>350</v>
      </c>
      <c r="M46" s="32" t="s">
        <v>34</v>
      </c>
      <c r="N46" s="32" t="s">
        <v>35</v>
      </c>
      <c r="O46" s="32">
        <v>34</v>
      </c>
      <c r="P46" s="38">
        <v>1</v>
      </c>
      <c r="Q46" s="39" t="s">
        <v>282</v>
      </c>
      <c r="R46" s="38">
        <v>1</v>
      </c>
      <c r="S46" s="16">
        <v>1391000</v>
      </c>
      <c r="T46" s="16">
        <v>2279000</v>
      </c>
      <c r="U46" s="42">
        <v>0.63800000000000001</v>
      </c>
      <c r="V46" s="32" t="s">
        <v>41</v>
      </c>
      <c r="W46" s="32" t="s">
        <v>381</v>
      </c>
      <c r="X46" s="32" t="s">
        <v>44</v>
      </c>
      <c r="Y46" s="33" t="s">
        <v>35</v>
      </c>
      <c r="Z46" s="14"/>
    </row>
    <row r="47" spans="2:26" s="12" customFormat="1" ht="90" x14ac:dyDescent="0.25">
      <c r="B47" s="31" t="s">
        <v>284</v>
      </c>
      <c r="C47" s="32" t="s">
        <v>283</v>
      </c>
      <c r="D47" s="32" t="s">
        <v>285</v>
      </c>
      <c r="E47" s="32" t="s">
        <v>286</v>
      </c>
      <c r="F47" s="32" t="s">
        <v>43</v>
      </c>
      <c r="G47" s="32" t="s">
        <v>286</v>
      </c>
      <c r="H47" s="15" t="s">
        <v>287</v>
      </c>
      <c r="I47" s="15">
        <v>14</v>
      </c>
      <c r="J47" s="15">
        <v>14</v>
      </c>
      <c r="K47" s="15">
        <v>14</v>
      </c>
      <c r="L47" s="15">
        <v>14</v>
      </c>
      <c r="M47" s="32" t="s">
        <v>34</v>
      </c>
      <c r="N47" s="32" t="s">
        <v>35</v>
      </c>
      <c r="O47" s="32">
        <v>14</v>
      </c>
      <c r="P47" s="38">
        <v>1</v>
      </c>
      <c r="Q47" s="39" t="s">
        <v>288</v>
      </c>
      <c r="R47" s="38">
        <v>1</v>
      </c>
      <c r="S47" s="16">
        <v>132000</v>
      </c>
      <c r="T47" s="16">
        <v>68000</v>
      </c>
      <c r="U47" s="42">
        <v>-0.48499999999999999</v>
      </c>
      <c r="V47" s="32" t="s">
        <v>36</v>
      </c>
      <c r="W47" s="43" t="s">
        <v>382</v>
      </c>
      <c r="X47" s="32" t="s">
        <v>35</v>
      </c>
      <c r="Y47" s="33" t="s">
        <v>35</v>
      </c>
      <c r="Z47" s="14"/>
    </row>
    <row r="48" spans="2:26" s="12" customFormat="1" ht="60" x14ac:dyDescent="0.25">
      <c r="B48" s="31" t="s">
        <v>284</v>
      </c>
      <c r="C48" s="32" t="s">
        <v>289</v>
      </c>
      <c r="D48" s="32" t="s">
        <v>290</v>
      </c>
      <c r="E48" s="32" t="s">
        <v>291</v>
      </c>
      <c r="F48" s="32" t="s">
        <v>43</v>
      </c>
      <c r="G48" s="32" t="s">
        <v>351</v>
      </c>
      <c r="H48" s="15">
        <v>3</v>
      </c>
      <c r="I48" s="15">
        <v>3</v>
      </c>
      <c r="J48" s="15">
        <v>3</v>
      </c>
      <c r="K48" s="15" t="s">
        <v>352</v>
      </c>
      <c r="L48" s="15">
        <v>3</v>
      </c>
      <c r="M48" s="32" t="s">
        <v>34</v>
      </c>
      <c r="N48" s="32" t="s">
        <v>35</v>
      </c>
      <c r="O48" s="32">
        <v>3</v>
      </c>
      <c r="P48" s="38">
        <v>1</v>
      </c>
      <c r="Q48" s="39" t="s">
        <v>292</v>
      </c>
      <c r="R48" s="38">
        <v>1</v>
      </c>
      <c r="S48" s="16">
        <v>4337000</v>
      </c>
      <c r="T48" s="16">
        <v>2018000</v>
      </c>
      <c r="U48" s="42">
        <v>-0.53500000000000003</v>
      </c>
      <c r="V48" s="32" t="s">
        <v>36</v>
      </c>
      <c r="W48" s="32" t="s">
        <v>383</v>
      </c>
      <c r="X48" s="32" t="s">
        <v>35</v>
      </c>
      <c r="Y48" s="33" t="s">
        <v>35</v>
      </c>
      <c r="Z48" s="14"/>
    </row>
  </sheetData>
  <mergeCells count="1">
    <mergeCell ref="C2:D5"/>
  </mergeCells>
  <dataValidations count="5">
    <dataValidation type="list" allowBlank="1" showInputMessage="1" showErrorMessage="1" sqref="F27:F48 F12:F25" xr:uid="{044D9E55-CD31-472A-A14B-940E290D6CE9}">
      <formula1>"Focus &amp; field verifiable, Non-focus &amp; field verifiable, Focus &amp; non-field verifiable, Non-focus &amp; non-field verifiable"</formula1>
    </dataValidation>
    <dataValidation type="list" allowBlank="1" showInputMessage="1" showErrorMessage="1" sqref="V12:V48" xr:uid="{C2F9B759-EEBB-4D17-AC7F-FC9AECDE9E3F}">
      <formula1>"Underspend, Overspend, No discrepancy"</formula1>
    </dataValidation>
    <dataValidation type="list" allowBlank="1" showInputMessage="1" showErrorMessage="1" sqref="B12:B48" xr:uid="{623C5CEB-0F1D-40EC-94F9-FE894AAF2715}">
      <formula1>"Grid Design Operations and Maintenance, Vegetation Management and Inspections, Situational Awareness and Forecasting, Emergency Preparedness, Community Outreach and Engagement"</formula1>
    </dataValidation>
    <dataValidation type="list" allowBlank="1" showInputMessage="1" showErrorMessage="1" sqref="X12:X48" xr:uid="{851ACA43-474A-4AA2-B649-FD73AD32974C}">
      <formula1>"Yes, No, N/A"</formula1>
    </dataValidation>
    <dataValidation type="list" allowBlank="1" showInputMessage="1" showErrorMessage="1" sqref="M12:M48" xr:uid="{E564642F-B28B-450F-8456-AB2EEA220F54}">
      <formula1>"Target met, Target not met, N/A"</formula1>
    </dataValidation>
  </dataValidations>
  <pageMargins left="0.7" right="0.7" top="0.75" bottom="0.75" header="0.3" footer="0.3"/>
  <pageSetup orientation="portrait" r:id="rId1"/>
  <headerFooter>
    <oddFooter>&amp;C_x000D_&amp;1#&amp;"Aptos"&amp;11&amp;K000000 BV_C2_Internal</oddFooter>
  </headerFooter>
  <ignoredErrors>
    <ignoredError sqref="C7:C8" unlockedFormula="1"/>
  </ignoredErrors>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7D0EF-EFA4-41F5-9189-D65325B07691}">
  <sheetPr>
    <tabColor theme="7"/>
  </sheetPr>
  <dimension ref="B1:F43"/>
  <sheetViews>
    <sheetView showGridLines="0" workbookViewId="0">
      <pane ySplit="11" topLeftCell="A12" activePane="bottomLeft" state="frozen"/>
      <selection pane="bottomLeft"/>
    </sheetView>
  </sheetViews>
  <sheetFormatPr defaultRowHeight="15" x14ac:dyDescent="0.25"/>
  <cols>
    <col min="1" max="1" width="3.85546875" customWidth="1"/>
    <col min="2" max="2" width="23.140625" customWidth="1"/>
    <col min="3" max="3" width="27" customWidth="1"/>
    <col min="4" max="4" width="23.140625" customWidth="1"/>
    <col min="5" max="5" width="17.7109375" customWidth="1"/>
    <col min="6" max="6" width="20.7109375" customWidth="1"/>
    <col min="7" max="7" width="33.5703125" customWidth="1"/>
  </cols>
  <sheetData>
    <row r="1" spans="2:6" x14ac:dyDescent="0.25">
      <c r="D1" s="45"/>
    </row>
    <row r="2" spans="2:6" ht="15" customHeight="1" x14ac:dyDescent="0.25">
      <c r="B2" s="46"/>
      <c r="C2" s="47" t="s">
        <v>45</v>
      </c>
      <c r="D2" s="45"/>
    </row>
    <row r="3" spans="2:6" x14ac:dyDescent="0.25">
      <c r="B3" s="46"/>
      <c r="C3" s="48"/>
      <c r="D3" s="45"/>
    </row>
    <row r="4" spans="2:6" x14ac:dyDescent="0.25">
      <c r="B4" s="46"/>
      <c r="C4" s="48"/>
      <c r="D4" s="45"/>
    </row>
    <row r="5" spans="2:6" x14ac:dyDescent="0.25">
      <c r="B5" s="46"/>
      <c r="C5" s="48"/>
      <c r="D5" s="45"/>
    </row>
    <row r="6" spans="2:6" x14ac:dyDescent="0.25">
      <c r="C6" s="2"/>
      <c r="D6" s="45"/>
    </row>
    <row r="7" spans="2:6" x14ac:dyDescent="0.25">
      <c r="B7" s="1" t="s">
        <v>0</v>
      </c>
      <c r="C7" s="3" t="str">
        <f>'Tab 1 - Overview tab'!C7</f>
        <v>Bureau Veritas North America</v>
      </c>
      <c r="D7" s="45"/>
    </row>
    <row r="8" spans="2:6" ht="4.5" customHeight="1" x14ac:dyDescent="0.25">
      <c r="B8" s="1"/>
      <c r="C8" s="4"/>
      <c r="D8" s="45"/>
    </row>
    <row r="9" spans="2:6" x14ac:dyDescent="0.25">
      <c r="B9" s="1" t="s">
        <v>1</v>
      </c>
      <c r="C9" s="3" t="s">
        <v>61</v>
      </c>
      <c r="D9" s="45"/>
    </row>
    <row r="11" spans="2:6" x14ac:dyDescent="0.25">
      <c r="B11" s="24" t="s">
        <v>46</v>
      </c>
      <c r="C11" s="25" t="s">
        <v>47</v>
      </c>
      <c r="D11" s="25" t="s">
        <v>48</v>
      </c>
      <c r="E11" s="25" t="s">
        <v>49</v>
      </c>
      <c r="F11" s="26" t="s">
        <v>50</v>
      </c>
    </row>
    <row r="12" spans="2:6" ht="45" x14ac:dyDescent="0.25">
      <c r="B12" s="35">
        <v>46099</v>
      </c>
      <c r="C12" s="35">
        <v>46104</v>
      </c>
      <c r="D12" s="32" t="s">
        <v>59</v>
      </c>
      <c r="E12" s="36" t="s">
        <v>60</v>
      </c>
      <c r="F12" s="32"/>
    </row>
    <row r="13" spans="2:6" ht="120" x14ac:dyDescent="0.25">
      <c r="B13" s="35">
        <v>46121</v>
      </c>
      <c r="C13" s="35">
        <v>46142</v>
      </c>
      <c r="D13" s="36" t="s">
        <v>81</v>
      </c>
      <c r="E13" s="36" t="s">
        <v>62</v>
      </c>
      <c r="F13" s="32" t="s">
        <v>121</v>
      </c>
    </row>
    <row r="14" spans="2:6" ht="60" x14ac:dyDescent="0.25">
      <c r="B14" s="35">
        <v>46121</v>
      </c>
      <c r="C14" s="35">
        <v>46142</v>
      </c>
      <c r="D14" s="36" t="s">
        <v>82</v>
      </c>
      <c r="E14" s="36" t="s">
        <v>63</v>
      </c>
      <c r="F14" s="32" t="s">
        <v>122</v>
      </c>
    </row>
    <row r="15" spans="2:6" ht="330" x14ac:dyDescent="0.25">
      <c r="B15" s="35">
        <v>46121</v>
      </c>
      <c r="C15" s="35">
        <v>46136</v>
      </c>
      <c r="D15" s="36" t="s">
        <v>83</v>
      </c>
      <c r="E15" s="36" t="s">
        <v>64</v>
      </c>
      <c r="F15" s="32" t="s">
        <v>123</v>
      </c>
    </row>
    <row r="16" spans="2:6" ht="120" x14ac:dyDescent="0.25">
      <c r="B16" s="35">
        <v>46121</v>
      </c>
      <c r="C16" s="35">
        <v>46136</v>
      </c>
      <c r="D16" s="36" t="s">
        <v>84</v>
      </c>
      <c r="E16" s="36" t="s">
        <v>65</v>
      </c>
      <c r="F16" s="32" t="s">
        <v>124</v>
      </c>
    </row>
    <row r="17" spans="2:6" ht="180" x14ac:dyDescent="0.25">
      <c r="B17" s="35">
        <v>46121</v>
      </c>
      <c r="C17" s="35">
        <v>46136</v>
      </c>
      <c r="D17" s="36" t="s">
        <v>85</v>
      </c>
      <c r="E17" s="36" t="s">
        <v>66</v>
      </c>
      <c r="F17" s="32" t="s">
        <v>125</v>
      </c>
    </row>
    <row r="18" spans="2:6" ht="165" x14ac:dyDescent="0.25">
      <c r="B18" s="35">
        <v>46121</v>
      </c>
      <c r="C18" s="35">
        <v>46136</v>
      </c>
      <c r="D18" s="36" t="s">
        <v>86</v>
      </c>
      <c r="E18" s="36" t="s">
        <v>67</v>
      </c>
      <c r="F18" s="32" t="s">
        <v>126</v>
      </c>
    </row>
    <row r="19" spans="2:6" ht="165" x14ac:dyDescent="0.25">
      <c r="B19" s="35">
        <v>46121</v>
      </c>
      <c r="C19" s="35">
        <v>46136</v>
      </c>
      <c r="D19" s="36" t="s">
        <v>87</v>
      </c>
      <c r="E19" s="36" t="s">
        <v>68</v>
      </c>
      <c r="F19" s="32" t="s">
        <v>127</v>
      </c>
    </row>
    <row r="20" spans="2:6" ht="165" x14ac:dyDescent="0.25">
      <c r="B20" s="35">
        <v>46121</v>
      </c>
      <c r="C20" s="35">
        <v>46136</v>
      </c>
      <c r="D20" s="27" t="s">
        <v>88</v>
      </c>
      <c r="E20" s="27" t="s">
        <v>69</v>
      </c>
      <c r="F20" s="34" t="s">
        <v>128</v>
      </c>
    </row>
    <row r="21" spans="2:6" ht="30" x14ac:dyDescent="0.25">
      <c r="B21" s="35">
        <v>46121</v>
      </c>
      <c r="C21" s="35">
        <v>46142</v>
      </c>
      <c r="D21" s="36" t="s">
        <v>89</v>
      </c>
      <c r="E21" s="36" t="s">
        <v>70</v>
      </c>
      <c r="F21" s="32" t="s">
        <v>129</v>
      </c>
    </row>
    <row r="22" spans="2:6" ht="180" x14ac:dyDescent="0.25">
      <c r="B22" s="35">
        <v>46121</v>
      </c>
      <c r="C22" s="35">
        <v>46142</v>
      </c>
      <c r="D22" s="36" t="s">
        <v>90</v>
      </c>
      <c r="E22" s="36" t="s">
        <v>71</v>
      </c>
      <c r="F22" s="32" t="s">
        <v>130</v>
      </c>
    </row>
    <row r="23" spans="2:6" ht="30" x14ac:dyDescent="0.25">
      <c r="B23" s="35">
        <v>46121</v>
      </c>
      <c r="C23" s="35">
        <v>46142</v>
      </c>
      <c r="D23" s="36" t="s">
        <v>91</v>
      </c>
      <c r="E23" s="36" t="s">
        <v>72</v>
      </c>
      <c r="F23" s="32" t="s">
        <v>131</v>
      </c>
    </row>
    <row r="24" spans="2:6" ht="30" x14ac:dyDescent="0.25">
      <c r="B24" s="35">
        <v>46121</v>
      </c>
      <c r="C24" s="35">
        <v>46142</v>
      </c>
      <c r="D24" s="36" t="s">
        <v>92</v>
      </c>
      <c r="E24" s="36" t="s">
        <v>73</v>
      </c>
      <c r="F24" s="32" t="s">
        <v>132</v>
      </c>
    </row>
    <row r="25" spans="2:6" ht="105" x14ac:dyDescent="0.25">
      <c r="B25" s="35">
        <v>46121</v>
      </c>
      <c r="C25" s="35">
        <v>46142</v>
      </c>
      <c r="D25" s="36" t="s">
        <v>93</v>
      </c>
      <c r="E25" s="36" t="s">
        <v>74</v>
      </c>
      <c r="F25" s="32" t="s">
        <v>133</v>
      </c>
    </row>
    <row r="26" spans="2:6" ht="105" x14ac:dyDescent="0.25">
      <c r="B26" s="35">
        <v>46121</v>
      </c>
      <c r="C26" s="35">
        <v>46142</v>
      </c>
      <c r="D26" s="36" t="s">
        <v>94</v>
      </c>
      <c r="E26" s="36" t="s">
        <v>75</v>
      </c>
      <c r="F26" s="32" t="s">
        <v>134</v>
      </c>
    </row>
    <row r="27" spans="2:6" ht="135" x14ac:dyDescent="0.25">
      <c r="B27" s="35">
        <v>46121</v>
      </c>
      <c r="C27" s="35">
        <v>46142</v>
      </c>
      <c r="D27" s="36" t="s">
        <v>95</v>
      </c>
      <c r="E27" s="36" t="s">
        <v>76</v>
      </c>
      <c r="F27" s="32" t="s">
        <v>135</v>
      </c>
    </row>
    <row r="28" spans="2:6" ht="120" x14ac:dyDescent="0.25">
      <c r="B28" s="35">
        <v>46121</v>
      </c>
      <c r="C28" s="35">
        <v>46142</v>
      </c>
      <c r="D28" s="36" t="s">
        <v>96</v>
      </c>
      <c r="E28" s="36" t="s">
        <v>77</v>
      </c>
      <c r="F28" s="32" t="s">
        <v>136</v>
      </c>
    </row>
    <row r="29" spans="2:6" ht="135" x14ac:dyDescent="0.25">
      <c r="B29" s="35">
        <v>46121</v>
      </c>
      <c r="C29" s="35">
        <v>46142</v>
      </c>
      <c r="D29" s="36" t="s">
        <v>97</v>
      </c>
      <c r="E29" s="36" t="s">
        <v>78</v>
      </c>
      <c r="F29" s="32" t="s">
        <v>137</v>
      </c>
    </row>
    <row r="30" spans="2:6" ht="135" x14ac:dyDescent="0.25">
      <c r="B30" s="35">
        <v>46121</v>
      </c>
      <c r="C30" s="35">
        <v>46142</v>
      </c>
      <c r="D30" s="36" t="s">
        <v>98</v>
      </c>
      <c r="E30" s="36" t="s">
        <v>79</v>
      </c>
      <c r="F30" s="32" t="s">
        <v>138</v>
      </c>
    </row>
    <row r="31" spans="2:6" ht="90" x14ac:dyDescent="0.25">
      <c r="B31" s="35">
        <v>46121</v>
      </c>
      <c r="C31" s="35">
        <v>46142</v>
      </c>
      <c r="D31" s="36" t="s">
        <v>99</v>
      </c>
      <c r="E31" s="36" t="s">
        <v>80</v>
      </c>
      <c r="F31" s="32" t="s">
        <v>139</v>
      </c>
    </row>
    <row r="32" spans="2:6" ht="60" x14ac:dyDescent="0.25">
      <c r="B32" s="35">
        <v>46125</v>
      </c>
      <c r="C32" s="35">
        <v>46128</v>
      </c>
      <c r="D32" s="36" t="s">
        <v>106</v>
      </c>
      <c r="E32" s="36" t="s">
        <v>107</v>
      </c>
      <c r="F32" s="32" t="s">
        <v>140</v>
      </c>
    </row>
    <row r="33" spans="2:6" ht="30" x14ac:dyDescent="0.25">
      <c r="B33" s="35">
        <v>46125</v>
      </c>
      <c r="C33" s="35">
        <v>46128</v>
      </c>
      <c r="D33" s="36" t="s">
        <v>103</v>
      </c>
      <c r="E33" s="36" t="s">
        <v>100</v>
      </c>
      <c r="F33" s="32" t="s">
        <v>142</v>
      </c>
    </row>
    <row r="34" spans="2:6" ht="30" x14ac:dyDescent="0.25">
      <c r="B34" s="35">
        <v>46125</v>
      </c>
      <c r="C34" s="35">
        <v>46128</v>
      </c>
      <c r="D34" s="36" t="s">
        <v>104</v>
      </c>
      <c r="E34" s="36" t="s">
        <v>101</v>
      </c>
      <c r="F34" s="32" t="s">
        <v>143</v>
      </c>
    </row>
    <row r="35" spans="2:6" ht="60" x14ac:dyDescent="0.25">
      <c r="B35" s="35">
        <v>46125</v>
      </c>
      <c r="C35" s="35">
        <v>46128</v>
      </c>
      <c r="D35" s="36" t="s">
        <v>105</v>
      </c>
      <c r="E35" s="36" t="s">
        <v>102</v>
      </c>
      <c r="F35" s="32" t="s">
        <v>145</v>
      </c>
    </row>
    <row r="36" spans="2:6" x14ac:dyDescent="0.25">
      <c r="B36" s="35">
        <v>46134</v>
      </c>
      <c r="C36" s="35" t="s">
        <v>112</v>
      </c>
      <c r="D36" s="36" t="s">
        <v>108</v>
      </c>
      <c r="E36" s="36" t="s">
        <v>114</v>
      </c>
      <c r="F36" s="32"/>
    </row>
    <row r="37" spans="2:6" ht="315" x14ac:dyDescent="0.25">
      <c r="B37" s="30">
        <v>46136</v>
      </c>
      <c r="C37" s="30">
        <v>46141</v>
      </c>
      <c r="D37" s="27" t="s">
        <v>108</v>
      </c>
      <c r="E37" s="27" t="s">
        <v>113</v>
      </c>
      <c r="F37" s="34" t="s">
        <v>147</v>
      </c>
    </row>
    <row r="38" spans="2:6" ht="30" x14ac:dyDescent="0.25">
      <c r="B38" s="35">
        <v>46139</v>
      </c>
      <c r="C38" s="35">
        <v>46142</v>
      </c>
      <c r="D38" s="36" t="s">
        <v>104</v>
      </c>
      <c r="E38" s="36" t="s">
        <v>109</v>
      </c>
      <c r="F38" s="32" t="s">
        <v>144</v>
      </c>
    </row>
    <row r="39" spans="2:6" ht="165" x14ac:dyDescent="0.25">
      <c r="B39" s="35">
        <v>46140</v>
      </c>
      <c r="C39" s="35">
        <v>46150</v>
      </c>
      <c r="D39" s="36" t="s">
        <v>106</v>
      </c>
      <c r="E39" s="36" t="s">
        <v>110</v>
      </c>
      <c r="F39" s="32" t="s">
        <v>141</v>
      </c>
    </row>
    <row r="40" spans="2:6" ht="135" x14ac:dyDescent="0.25">
      <c r="B40" s="35">
        <v>46140</v>
      </c>
      <c r="C40" s="35">
        <v>46150</v>
      </c>
      <c r="D40" s="36" t="s">
        <v>105</v>
      </c>
      <c r="E40" s="36" t="s">
        <v>111</v>
      </c>
      <c r="F40" s="32" t="s">
        <v>146</v>
      </c>
    </row>
    <row r="41" spans="2:6" ht="105" x14ac:dyDescent="0.25">
      <c r="B41" s="35">
        <v>46148</v>
      </c>
      <c r="C41" s="35">
        <v>46160</v>
      </c>
      <c r="D41" s="36" t="s">
        <v>116</v>
      </c>
      <c r="E41" s="36" t="s">
        <v>115</v>
      </c>
      <c r="F41" s="32" t="s">
        <v>148</v>
      </c>
    </row>
    <row r="42" spans="2:6" ht="60" x14ac:dyDescent="0.25">
      <c r="B42" s="35">
        <v>46161</v>
      </c>
      <c r="C42" s="35">
        <v>46164</v>
      </c>
      <c r="D42" s="36" t="s">
        <v>118</v>
      </c>
      <c r="E42" s="36" t="s">
        <v>117</v>
      </c>
      <c r="F42" s="32" t="s">
        <v>149</v>
      </c>
    </row>
    <row r="43" spans="2:6" ht="30" x14ac:dyDescent="0.25">
      <c r="B43" s="35">
        <v>46163</v>
      </c>
      <c r="C43" s="35">
        <v>46168</v>
      </c>
      <c r="D43" s="36" t="s">
        <v>120</v>
      </c>
      <c r="E43" s="36" t="s">
        <v>119</v>
      </c>
      <c r="F43" s="32" t="s">
        <v>150</v>
      </c>
    </row>
  </sheetData>
  <mergeCells count="2">
    <mergeCell ref="B2:B5"/>
    <mergeCell ref="C2:C5"/>
  </mergeCells>
  <pageMargins left="0.7" right="0.7" top="0.75" bottom="0.75" header="0.3" footer="0.3"/>
  <pageSetup orientation="portrait" r:id="rId1"/>
  <headerFooter>
    <oddFooter>&amp;C_x000D_&amp;1#&amp;"Aptos"&amp;11&amp;K000000 BV_C2_Internal</oddFooter>
  </headerFooter>
  <ignoredErrors>
    <ignoredError sqref="C7:C8" unlockedFormula="1"/>
  </ignoredError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49E1E-8090-42A8-B4BA-4332026E69AA}">
  <sheetPr>
    <tabColor theme="9" tint="0.39997558519241921"/>
  </sheetPr>
  <dimension ref="B2:F18"/>
  <sheetViews>
    <sheetView showGridLines="0" workbookViewId="0">
      <pane ySplit="11" topLeftCell="A12" activePane="bottomLeft" state="frozen"/>
      <selection pane="bottomLeft" activeCell="A12" sqref="A12:XFD12"/>
    </sheetView>
  </sheetViews>
  <sheetFormatPr defaultRowHeight="15" x14ac:dyDescent="0.25"/>
  <cols>
    <col min="1" max="1" width="3.85546875" customWidth="1"/>
    <col min="2" max="2" width="37.42578125" bestFit="1" customWidth="1"/>
    <col min="3" max="3" width="35" customWidth="1"/>
    <col min="4" max="4" width="21.42578125" customWidth="1"/>
    <col min="5" max="5" width="27" bestFit="1" customWidth="1"/>
    <col min="6" max="6" width="33.5703125" customWidth="1"/>
  </cols>
  <sheetData>
    <row r="2" spans="2:6" x14ac:dyDescent="0.25">
      <c r="B2" s="46"/>
      <c r="C2" s="47" t="s">
        <v>51</v>
      </c>
    </row>
    <row r="3" spans="2:6" x14ac:dyDescent="0.25">
      <c r="B3" s="46"/>
      <c r="C3" s="48"/>
    </row>
    <row r="4" spans="2:6" x14ac:dyDescent="0.25">
      <c r="B4" s="46"/>
      <c r="C4" s="48"/>
    </row>
    <row r="5" spans="2:6" x14ac:dyDescent="0.25">
      <c r="B5" s="46"/>
      <c r="C5" s="48"/>
    </row>
    <row r="6" spans="2:6" x14ac:dyDescent="0.25">
      <c r="C6" s="2"/>
    </row>
    <row r="7" spans="2:6" x14ac:dyDescent="0.25">
      <c r="B7" s="1" t="s">
        <v>0</v>
      </c>
      <c r="C7" s="3" t="str">
        <f>'Tab 1 - Overview tab'!C7</f>
        <v>Bureau Veritas North America</v>
      </c>
    </row>
    <row r="8" spans="2:6" ht="4.5" customHeight="1" x14ac:dyDescent="0.25">
      <c r="B8" s="1"/>
      <c r="C8" s="4"/>
    </row>
    <row r="9" spans="2:6" x14ac:dyDescent="0.25">
      <c r="B9" s="1" t="s">
        <v>1</v>
      </c>
      <c r="C9" s="3" t="s">
        <v>61</v>
      </c>
    </row>
    <row r="11" spans="2:6" x14ac:dyDescent="0.25">
      <c r="B11" s="24" t="s">
        <v>52</v>
      </c>
      <c r="C11" s="25" t="s">
        <v>48</v>
      </c>
      <c r="D11" s="25" t="s">
        <v>53</v>
      </c>
      <c r="E11" s="25" t="s">
        <v>54</v>
      </c>
      <c r="F11" s="26" t="s">
        <v>55</v>
      </c>
    </row>
    <row r="12" spans="2:6" x14ac:dyDescent="0.25">
      <c r="B12" s="29"/>
      <c r="C12" s="27"/>
      <c r="D12" s="27"/>
      <c r="E12" s="27"/>
      <c r="F12" s="28"/>
    </row>
    <row r="13" spans="2:6" x14ac:dyDescent="0.25">
      <c r="B13" s="29"/>
      <c r="C13" s="27"/>
      <c r="D13" s="27"/>
      <c r="E13" s="27"/>
      <c r="F13" s="28"/>
    </row>
    <row r="14" spans="2:6" x14ac:dyDescent="0.25">
      <c r="B14" s="29"/>
      <c r="C14" s="27"/>
      <c r="D14" s="27"/>
      <c r="E14" s="27"/>
      <c r="F14" s="28"/>
    </row>
    <row r="15" spans="2:6" x14ac:dyDescent="0.25">
      <c r="B15" s="29"/>
      <c r="C15" s="27"/>
      <c r="D15" s="27"/>
      <c r="E15" s="27"/>
      <c r="F15" s="28"/>
    </row>
    <row r="16" spans="2:6" x14ac:dyDescent="0.25">
      <c r="B16" s="29"/>
      <c r="C16" s="27"/>
      <c r="D16" s="27"/>
      <c r="E16" s="27"/>
      <c r="F16" s="28"/>
    </row>
    <row r="17" spans="2:6" x14ac:dyDescent="0.25">
      <c r="B17" s="29"/>
      <c r="C17" s="27"/>
      <c r="D17" s="27"/>
      <c r="E17" s="27"/>
      <c r="F17" s="28"/>
    </row>
    <row r="18" spans="2:6" x14ac:dyDescent="0.25">
      <c r="B18" s="2"/>
    </row>
  </sheetData>
  <mergeCells count="2">
    <mergeCell ref="B2:B5"/>
    <mergeCell ref="C2:C5"/>
  </mergeCells>
  <pageMargins left="0.7" right="0.7" top="0.75" bottom="0.75" header="0.3" footer="0.3"/>
  <pageSetup orientation="portrait" r:id="rId1"/>
  <headerFooter>
    <oddFooter>&amp;C_x000D_&amp;1#&amp;"Aptos"&amp;11&amp;K000000 BV_C2_Internal</oddFooter>
  </headerFooter>
  <ignoredErrors>
    <ignoredError sqref="C7:C8" unlockedFormula="1"/>
  </ignoredError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16686cd-6f9c-413d-87cc-11baceffc767" xsi:nil="true"/>
    <lcf76f155ced4ddcb4097134ff3c332f xmlns="37039c39-c35f-4521-8d10-108d8cff69f7">
      <Terms xmlns="http://schemas.microsoft.com/office/infopath/2007/PartnerControls"/>
    </lcf76f155ced4ddcb4097134ff3c332f>
    <Notes xmlns="37039c39-c35f-4521-8d10-108d8cff69f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F1A76745366642B1C96C3A3355EC23" ma:contentTypeVersion="24" ma:contentTypeDescription="Create a new document." ma:contentTypeScope="" ma:versionID="4d4b3475dc7d838ac9224adbba8d8b81">
  <xsd:schema xmlns:xsd="http://www.w3.org/2001/XMLSchema" xmlns:xs="http://www.w3.org/2001/XMLSchema" xmlns:p="http://schemas.microsoft.com/office/2006/metadata/properties" xmlns:ns2="37039c39-c35f-4521-8d10-108d8cff69f7" xmlns:ns3="016686cd-6f9c-413d-87cc-11baceffc767" targetNamespace="http://schemas.microsoft.com/office/2006/metadata/properties" ma:root="true" ma:fieldsID="30262b3ef79b87f6d7bd8ce481f2456a" ns2:_="" ns3:_="">
    <xsd:import namespace="37039c39-c35f-4521-8d10-108d8cff69f7"/>
    <xsd:import namespace="016686cd-6f9c-413d-87cc-11baceffc767"/>
    <xsd:element name="properties">
      <xsd:complexType>
        <xsd:sequence>
          <xsd:element name="documentManagement">
            <xsd:complexType>
              <xsd:all>
                <xsd:element ref="ns2:Notes" minOccurs="0"/>
                <xsd:element ref="ns3:SharedWithUsers" minOccurs="0"/>
                <xsd:element ref="ns3:SharedWithDetails"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39c39-c35f-4521-8d10-108d8cff69f7" elementFormDefault="qualified">
    <xsd:import namespace="http://schemas.microsoft.com/office/2006/documentManagement/types"/>
    <xsd:import namespace="http://schemas.microsoft.com/office/infopath/2007/PartnerControls"/>
    <xsd:element name="Notes" ma:index="1" nillable="true" ma:displayName="Assigned to:" ma:format="Dropdown" ma:internalName="Notes0">
      <xsd:simpleType>
        <xsd:restriction base="dms:Text">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hidden="true"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0049a74-a1b8-41cd-9345-412e7d55a09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hidden="true" ma:internalName="MediaServiceOCR"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6686cd-6f9c-413d-87cc-11baceffc767" elementFormDefault="qualified">
    <xsd:import namespace="http://schemas.microsoft.com/office/2006/documentManagement/types"/>
    <xsd:import namespace="http://schemas.microsoft.com/office/infopath/2007/PartnerControls"/>
    <xsd:element name="SharedWithUsers" ma:index="9" nillable="true" ma:displayName="Shared With" ma:hidden="true"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hidden="true" ma:internalName="SharedWithDetails" ma:readOnly="true">
      <xsd:simpleType>
        <xsd:restriction base="dms:Note"/>
      </xsd:simpleType>
    </xsd:element>
    <xsd:element name="TaxCatchAll" ma:index="21" nillable="true" ma:displayName="Taxonomy Catch All Column" ma:hidden="true" ma:list="{871a3ffa-3d6a-4229-bd33-e80e127f3dc1}" ma:internalName="TaxCatchAll" ma:readOnly="false" ma:showField="CatchAllData" ma:web="016686cd-6f9c-413d-87cc-11baceffc7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19612E-94FA-431E-9D0F-132674F5D52D}">
  <ds:schemaRefs>
    <ds:schemaRef ds:uri="http://schemas.microsoft.com/office/2006/documentManagement/types"/>
    <ds:schemaRef ds:uri="http://purl.org/dc/dcmitype/"/>
    <ds:schemaRef ds:uri="016686cd-6f9c-413d-87cc-11baceffc767"/>
    <ds:schemaRef ds:uri="http://purl.org/dc/elements/1.1/"/>
    <ds:schemaRef ds:uri="http://www.w3.org/XML/1998/namespace"/>
    <ds:schemaRef ds:uri="http://schemas.microsoft.com/office/infopath/2007/PartnerControls"/>
    <ds:schemaRef ds:uri="37039c39-c35f-4521-8d10-108d8cff69f7"/>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8737E4D3-3BB9-4216-912A-D48C3380B61A}">
  <ds:schemaRefs>
    <ds:schemaRef ds:uri="http://schemas.microsoft.com/sharepoint/v3/contenttype/forms"/>
  </ds:schemaRefs>
</ds:datastoreItem>
</file>

<file path=customXml/itemProps3.xml><?xml version="1.0" encoding="utf-8"?>
<ds:datastoreItem xmlns:ds="http://schemas.openxmlformats.org/officeDocument/2006/customXml" ds:itemID="{C18D1E89-483B-4D8B-80EA-24498832F1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039c39-c35f-4521-8d10-108d8cff69f7"/>
    <ds:schemaRef ds:uri="016686cd-6f9c-413d-87cc-11baceffc7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 1 - Overview tab</vt:lpstr>
      <vt:lpstr>Tab 2 - Catalog of Initiatives</vt:lpstr>
      <vt:lpstr>Tab 3 - Data Requests</vt:lpstr>
      <vt:lpstr>Tab 4 - SME Interviews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Atre, Swara</dc:creator>
  <cp:keywords/>
  <dc:description/>
  <cp:lastModifiedBy>Genova, Thomas@EnergySafety</cp:lastModifiedBy>
  <cp:revision/>
  <cp:lastPrinted>2025-11-19T16:08:38Z</cp:lastPrinted>
  <dcterms:created xsi:type="dcterms:W3CDTF">2015-06-05T18:17:20Z</dcterms:created>
  <dcterms:modified xsi:type="dcterms:W3CDTF">2026-07-07T16:41:26Z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0d5c4f4-7a29-4385-b7a5-afbe2154ae6f_Enabled">
    <vt:lpwstr>true</vt:lpwstr>
  </property>
  <property fmtid="{D5CDD505-2E9C-101B-9397-08002B2CF9AE}" pid="3" name="MSIP_Label_b0d5c4f4-7a29-4385-b7a5-afbe2154ae6f_SetDate">
    <vt:lpwstr>2024-08-14T17:55:59Z</vt:lpwstr>
  </property>
  <property fmtid="{D5CDD505-2E9C-101B-9397-08002B2CF9AE}" pid="4" name="MSIP_Label_b0d5c4f4-7a29-4385-b7a5-afbe2154ae6f_Method">
    <vt:lpwstr>Standard</vt:lpwstr>
  </property>
  <property fmtid="{D5CDD505-2E9C-101B-9397-08002B2CF9AE}" pid="5" name="MSIP_Label_b0d5c4f4-7a29-4385-b7a5-afbe2154ae6f_Name">
    <vt:lpwstr>Confidential</vt:lpwstr>
  </property>
  <property fmtid="{D5CDD505-2E9C-101B-9397-08002B2CF9AE}" pid="6" name="MSIP_Label_b0d5c4f4-7a29-4385-b7a5-afbe2154ae6f_SiteId">
    <vt:lpwstr>2dfb2f0b-4d21-4268-9559-72926144c918</vt:lpwstr>
  </property>
  <property fmtid="{D5CDD505-2E9C-101B-9397-08002B2CF9AE}" pid="7" name="MSIP_Label_b0d5c4f4-7a29-4385-b7a5-afbe2154ae6f_ActionId">
    <vt:lpwstr>9118ea8b-c1b9-44ab-9a1d-1583c7080a2f</vt:lpwstr>
  </property>
  <property fmtid="{D5CDD505-2E9C-101B-9397-08002B2CF9AE}" pid="8" name="MSIP_Label_b0d5c4f4-7a29-4385-b7a5-afbe2154ae6f_ContentBits">
    <vt:lpwstr>0</vt:lpwstr>
  </property>
  <property fmtid="{D5CDD505-2E9C-101B-9397-08002B2CF9AE}" pid="9" name="ContentTypeId">
    <vt:lpwstr>0x010100CFF1A76745366642B1C96C3A3355EC23</vt:lpwstr>
  </property>
  <property fmtid="{D5CDD505-2E9C-101B-9397-08002B2CF9AE}" pid="10" name="MediaServiceImageTags">
    <vt:lpwstr/>
  </property>
  <property fmtid="{D5CDD505-2E9C-101B-9397-08002B2CF9AE}" pid="11" name="MSIP_Label_c80bb4b1-c353-4a8c-aa94-59f555332b5a_Enabled">
    <vt:lpwstr>true</vt:lpwstr>
  </property>
  <property fmtid="{D5CDD505-2E9C-101B-9397-08002B2CF9AE}" pid="12" name="MSIP_Label_c80bb4b1-c353-4a8c-aa94-59f555332b5a_SetDate">
    <vt:lpwstr>2026-06-22T17:44:53Z</vt:lpwstr>
  </property>
  <property fmtid="{D5CDD505-2E9C-101B-9397-08002B2CF9AE}" pid="13" name="MSIP_Label_c80bb4b1-c353-4a8c-aa94-59f555332b5a_Method">
    <vt:lpwstr>Standard</vt:lpwstr>
  </property>
  <property fmtid="{D5CDD505-2E9C-101B-9397-08002B2CF9AE}" pid="14" name="MSIP_Label_c80bb4b1-c353-4a8c-aa94-59f555332b5a_Name">
    <vt:lpwstr>C2 - Internal</vt:lpwstr>
  </property>
  <property fmtid="{D5CDD505-2E9C-101B-9397-08002B2CF9AE}" pid="15" name="MSIP_Label_c80bb4b1-c353-4a8c-aa94-59f555332b5a_SiteId">
    <vt:lpwstr>fffad414-b6a3-4f32-a9bd-42d28fc811f1</vt:lpwstr>
  </property>
  <property fmtid="{D5CDD505-2E9C-101B-9397-08002B2CF9AE}" pid="16" name="MSIP_Label_c80bb4b1-c353-4a8c-aa94-59f555332b5a_ActionId">
    <vt:lpwstr>a6f04229-9210-40cd-b2c9-2495780c7fd7</vt:lpwstr>
  </property>
  <property fmtid="{D5CDD505-2E9C-101B-9397-08002B2CF9AE}" pid="17" name="MSIP_Label_c80bb4b1-c353-4a8c-aa94-59f555332b5a_ContentBits">
    <vt:lpwstr>2</vt:lpwstr>
  </property>
  <property fmtid="{D5CDD505-2E9C-101B-9397-08002B2CF9AE}" pid="18" name="MSIP_Label_c80bb4b1-c353-4a8c-aa94-59f555332b5a_Tag">
    <vt:lpwstr>10, 3, 0, 1</vt:lpwstr>
  </property>
</Properties>
</file>