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oeis.sharepoint.com/sites/EnergySafety-Operations934/Shared Documents/Performance Assessment Division/Independent Evaluators/2025 IE Annual Cycle/06 IE AIRs/BVES/Final IE AIR/"/>
    </mc:Choice>
  </mc:AlternateContent>
  <xr:revisionPtr revIDLastSave="2" documentId="13_ncr:1_{B5A9B37F-39C8-4600-BB3F-4D0DB426F109}" xr6:coauthVersionLast="47" xr6:coauthVersionMax="47" xr10:uidLastSave="{C09BA558-AA1F-49A5-B737-7C236631165B}"/>
  <bookViews>
    <workbookView xWindow="28680" yWindow="-120" windowWidth="38640" windowHeight="21120" xr2:uid="{00000000-000D-0000-FFFF-FFFF00000000}"/>
  </bookViews>
  <sheets>
    <sheet name="Tab 1 - Overview tab" sheetId="4" r:id="rId1"/>
    <sheet name="Tab 2 - Catalog of Initiatives" sheetId="5" r:id="rId2"/>
    <sheet name="Tab 3 - Data Requests" sheetId="6" r:id="rId3"/>
    <sheet name="Tab 4 - SME Interviews"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8" l="1"/>
  <c r="C7" i="8"/>
  <c r="C9" i="6"/>
  <c r="C7" i="6"/>
  <c r="C9" i="5"/>
  <c r="C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K11" authorId="0" shapeId="0" xr:uid="{8D56C5E0-B81E-4482-889D-55685AE38050}">
      <text>
        <r>
          <rPr>
            <sz val="9"/>
            <color indexed="81"/>
            <rFont val="Tahoma"/>
            <family val="2"/>
          </rPr>
          <t>Number of "actuals" from which samples are selected</t>
        </r>
      </text>
    </comment>
  </commentList>
</comments>
</file>

<file path=xl/sharedStrings.xml><?xml version="1.0" encoding="utf-8"?>
<sst xmlns="http://schemas.openxmlformats.org/spreadsheetml/2006/main" count="1474" uniqueCount="623">
  <si>
    <t>Independent Evaluator:</t>
  </si>
  <si>
    <t>Electrical Corporation:</t>
  </si>
  <si>
    <t>Legends</t>
  </si>
  <si>
    <t>Tab 1</t>
  </si>
  <si>
    <r>
      <t>Overview Tab -</t>
    </r>
    <r>
      <rPr>
        <i/>
        <sz val="11"/>
        <color theme="1"/>
        <rFont val="Calibri"/>
        <family val="2"/>
        <scheme val="minor"/>
      </rPr>
      <t xml:space="preserve"> Instructions and overview</t>
    </r>
  </si>
  <si>
    <t>Tab 2</t>
  </si>
  <si>
    <r>
      <t xml:space="preserve">Catalog of Initiatives - </t>
    </r>
    <r>
      <rPr>
        <i/>
        <sz val="11"/>
        <color theme="1"/>
        <rFont val="Calibri"/>
        <family val="2"/>
      </rPr>
      <t>Initiative review and funding compliance of all initiatives</t>
    </r>
  </si>
  <si>
    <t>Tab 3</t>
  </si>
  <si>
    <r>
      <t xml:space="preserve">Data Requests - </t>
    </r>
    <r>
      <rPr>
        <i/>
        <sz val="11"/>
        <color theme="1"/>
        <rFont val="Calibri"/>
        <family val="2"/>
      </rPr>
      <t>Comprehensive list of documents reviewed</t>
    </r>
  </si>
  <si>
    <t>Tab 4</t>
  </si>
  <si>
    <r>
      <t xml:space="preserve">SME Interviews - </t>
    </r>
    <r>
      <rPr>
        <i/>
        <sz val="11"/>
        <color theme="1"/>
        <rFont val="Calibri"/>
        <family val="2"/>
      </rPr>
      <t>Summary of interviews conducted</t>
    </r>
  </si>
  <si>
    <t>Catalog of Initiatives</t>
  </si>
  <si>
    <t>WMP Category</t>
  </si>
  <si>
    <t>Initiative Tracking ID</t>
  </si>
  <si>
    <t>WMP Section Number</t>
  </si>
  <si>
    <t>Initiative Name</t>
  </si>
  <si>
    <t>Initiative Type</t>
  </si>
  <si>
    <t>WMP - Initiative Description</t>
  </si>
  <si>
    <t>WMP - Initiative Target</t>
  </si>
  <si>
    <t>EC-Claimed Progress (Q4 QDR)</t>
  </si>
  <si>
    <t>EC-Claimed Initiative Status</t>
  </si>
  <si>
    <t>Target Not Met - Rationale</t>
  </si>
  <si>
    <t>Sample Size (#)</t>
  </si>
  <si>
    <t>Sample Validation Rate (%)</t>
  </si>
  <si>
    <t>Verification Method</t>
  </si>
  <si>
    <t>WMP - Planned Spend ($)</t>
  </si>
  <si>
    <t>EC-Claimed Actual Spend ($)</t>
  </si>
  <si>
    <t>Variance (%)</t>
  </si>
  <si>
    <t>Funding discrepancy - finding</t>
  </si>
  <si>
    <t>Funding discrepancy - detail</t>
  </si>
  <si>
    <t>Satisfied Risk Reduction Goal - finding</t>
  </si>
  <si>
    <t>Satisfied Risk Reduction Goal - detail</t>
  </si>
  <si>
    <t>Grid Design Operations and Maintenance</t>
  </si>
  <si>
    <t>8.1.2.1</t>
  </si>
  <si>
    <t>Focus &amp; field verifiable</t>
  </si>
  <si>
    <t>Target met</t>
  </si>
  <si>
    <t>N/A</t>
  </si>
  <si>
    <t>Underspend</t>
  </si>
  <si>
    <t>No</t>
  </si>
  <si>
    <t>8.1.5</t>
  </si>
  <si>
    <t>Focus &amp; non-field verifiable</t>
  </si>
  <si>
    <t>Target not met</t>
  </si>
  <si>
    <t>Overspend</t>
  </si>
  <si>
    <t>Vegetation Management and Inspections</t>
  </si>
  <si>
    <t>Non-focus &amp; non-field verifiable</t>
  </si>
  <si>
    <t>Yes</t>
  </si>
  <si>
    <t>Data Requests</t>
  </si>
  <si>
    <t>Date Sent</t>
  </si>
  <si>
    <t>Date Response Received</t>
  </si>
  <si>
    <t>Section / Initiative</t>
  </si>
  <si>
    <t>Data Request Number</t>
  </si>
  <si>
    <t>List of Documents Received</t>
  </si>
  <si>
    <t>SME Interviews</t>
  </si>
  <si>
    <t>Interview date</t>
  </si>
  <si>
    <t>SME interview number</t>
  </si>
  <si>
    <t>Positions interviewed</t>
  </si>
  <si>
    <t>Summary of interview</t>
  </si>
  <si>
    <t>IE AIR Attachments</t>
  </si>
  <si>
    <t>EC-Claimed Progress (EC AIR)</t>
  </si>
  <si>
    <t>Bureau Veritas North America</t>
  </si>
  <si>
    <t>Bear Valley Electric Service</t>
  </si>
  <si>
    <t>All</t>
  </si>
  <si>
    <t>Frontload Request</t>
  </si>
  <si>
    <t>EOY Financials</t>
  </si>
  <si>
    <t>Circuit Mileage &amp; HFTD
GD_25; 26; 27; 28; 29; 30; VM_1; 2; 3; 4; 5
GD_31; 32; 35; VM_6; 11; 16</t>
  </si>
  <si>
    <t>GD_25; 26; 27; 28; 29; VM_1; 2; 3; 4; 5</t>
  </si>
  <si>
    <t>DR003</t>
  </si>
  <si>
    <t>DR002</t>
  </si>
  <si>
    <t>DR001</t>
  </si>
  <si>
    <t>DR078</t>
  </si>
  <si>
    <t>VM_9</t>
  </si>
  <si>
    <t>DR006</t>
  </si>
  <si>
    <t>DR007</t>
  </si>
  <si>
    <t>DR009</t>
  </si>
  <si>
    <t>DR030</t>
  </si>
  <si>
    <t>DR031</t>
  </si>
  <si>
    <t>DR032</t>
  </si>
  <si>
    <t>DR033</t>
  </si>
  <si>
    <t>DR034</t>
  </si>
  <si>
    <t>DR035</t>
  </si>
  <si>
    <t>DR036</t>
  </si>
  <si>
    <t>DR037</t>
  </si>
  <si>
    <t>DR041</t>
  </si>
  <si>
    <t>DR060</t>
  </si>
  <si>
    <t>DR062</t>
  </si>
  <si>
    <t>DR067</t>
  </si>
  <si>
    <t>DR071</t>
  </si>
  <si>
    <t>DR072</t>
  </si>
  <si>
    <t>DR073</t>
  </si>
  <si>
    <t>DR074</t>
  </si>
  <si>
    <t>DR075</t>
  </si>
  <si>
    <t>COE_1</t>
  </si>
  <si>
    <t>COE_2</t>
  </si>
  <si>
    <t>COE_4</t>
  </si>
  <si>
    <t>GD_26</t>
  </si>
  <si>
    <t>GD_25</t>
  </si>
  <si>
    <t>GD_27</t>
  </si>
  <si>
    <t>GD_28</t>
  </si>
  <si>
    <t>GD_29</t>
  </si>
  <si>
    <t>GD_30</t>
  </si>
  <si>
    <t>GD_31</t>
  </si>
  <si>
    <t>GD_32</t>
  </si>
  <si>
    <t>GD_35</t>
  </si>
  <si>
    <t>VM_1</t>
  </si>
  <si>
    <t>VM_11</t>
  </si>
  <si>
    <t>VM_16</t>
  </si>
  <si>
    <t>VM_2</t>
  </si>
  <si>
    <t>VM_3</t>
  </si>
  <si>
    <t>VM_4</t>
  </si>
  <si>
    <t>VM_5</t>
  </si>
  <si>
    <t>VM_6</t>
  </si>
  <si>
    <t>DR078.b</t>
  </si>
  <si>
    <t>GD_14</t>
  </si>
  <si>
    <t>GD_15</t>
  </si>
  <si>
    <t>GD_6</t>
  </si>
  <si>
    <t>VM_10</t>
  </si>
  <si>
    <t>DR020</t>
  </si>
  <si>
    <t>DR021</t>
  </si>
  <si>
    <t>DR049</t>
  </si>
  <si>
    <t>DR061</t>
  </si>
  <si>
    <t>GD_22</t>
  </si>
  <si>
    <t>RMA_1</t>
  </si>
  <si>
    <t>SAF_1</t>
  </si>
  <si>
    <t>VM_18</t>
  </si>
  <si>
    <t>DR027</t>
  </si>
  <si>
    <t>DR051</t>
  </si>
  <si>
    <t>DR052</t>
  </si>
  <si>
    <t>DR069</t>
  </si>
  <si>
    <t>DR015</t>
  </si>
  <si>
    <t>DR049.b</t>
  </si>
  <si>
    <t>GD_1</t>
  </si>
  <si>
    <t>No Addt'l Data</t>
  </si>
  <si>
    <t>QDR Provided</t>
  </si>
  <si>
    <t>Resource Keeper</t>
  </si>
  <si>
    <t>DR004</t>
  </si>
  <si>
    <t>Financials</t>
  </si>
  <si>
    <t>DR005</t>
  </si>
  <si>
    <t>QAQC Program</t>
  </si>
  <si>
    <t>DR005.b</t>
  </si>
  <si>
    <t>DR015.b</t>
  </si>
  <si>
    <t>Void</t>
  </si>
  <si>
    <t>DR004.b</t>
  </si>
  <si>
    <t>DR050</t>
  </si>
  <si>
    <t>GD_8</t>
  </si>
  <si>
    <t>GD_25 Financials</t>
  </si>
  <si>
    <t>DR053</t>
  </si>
  <si>
    <t>SAF_2</t>
  </si>
  <si>
    <t>DR076</t>
  </si>
  <si>
    <t>VM_7</t>
  </si>
  <si>
    <t>DR066</t>
  </si>
  <si>
    <t>VM_15</t>
  </si>
  <si>
    <t>DR015.c</t>
  </si>
  <si>
    <t>DR001_WMP 2025 Initiative Costs 2025-1.xlsx</t>
  </si>
  <si>
    <t>Circuit Mileage by Circuit.xlsx
HFTD Confirmation.docx
Portal Access Confirmation.docx</t>
  </si>
  <si>
    <t>BVES_DR003 HFTD Breakdown 03.30.26.xlsx</t>
  </si>
  <si>
    <t>Audit WMP PSPS Ads.xlsx</t>
  </si>
  <si>
    <t>AFN Sampling Confirmation 2025.xlsx</t>
  </si>
  <si>
    <t>Data for 25 Meetings (i.e., agendas, presentation information, etc.)
Wildfire Collab Agendas 2025.xlsx</t>
  </si>
  <si>
    <t>BASE: BVES Substation Inspection Sheets (27)
ALTERNATE: BVES Substation Inspection Sheets (7)</t>
  </si>
  <si>
    <t>QC Assessment.xlsx
BASE: BVES Overhead Distribution and Transmission Plans (13 Locations)
ALTERNATE: BVES Overhead Distribution and Transmission Plans (4 Locations)</t>
  </si>
  <si>
    <t>Devensible Space 2.xlsx
Weed Abatement Reports (11)</t>
  </si>
  <si>
    <t>Substation Inspections 2025.xlsx
BASE: Circuit Inspection Records (14 Circuits)
ALTERNATE: Circuit Inspection Records (4 Circuits)</t>
  </si>
  <si>
    <t>BASE: Tree Trimming QC Reports (29)
ALTERNATE: Tree Trimming QC Reports (8)</t>
  </si>
  <si>
    <t>BVES Circuit Inspection Records (22)</t>
  </si>
  <si>
    <t>BASE: BVES Substation Inspection Sheets (30)
ALTERNATE: BVES Substation Inspection Sheets (7)</t>
  </si>
  <si>
    <t>2025 VM_9 Work.xlsx
VM_9 Completed Clearance Spreadsheet.xlsx</t>
  </si>
  <si>
    <t>BVES_DR078.b_VM9.xlsx
VM-VFM-09 Sampling Attachment.xlsx</t>
  </si>
  <si>
    <t>Fire Wrap Clarification.docx</t>
  </si>
  <si>
    <t>Cap Bank Discrepancy Clarification.docx</t>
  </si>
  <si>
    <t>Trip Saver 2025_v2.xlsx
Trip Saver Clarification.docx</t>
  </si>
  <si>
    <t>2025 Removal List copy.xlsx</t>
  </si>
  <si>
    <t>BVES Storage Building-Floorplan Rev.2 12-10-25
estimate BVES megal enclosure.pdf
IMG_0749.JPG
IMG_0750.JPG
Maltby Switchgear Enclosure.docx</t>
  </si>
  <si>
    <t>WeatherStationMaintLog (002).xlsx</t>
  </si>
  <si>
    <t>C#3569-000 Agreement-FULLY EXECUTED</t>
  </si>
  <si>
    <t>C#3234-0021 Amendment 2 REDLINED-FULLY EXECUTED</t>
  </si>
  <si>
    <t>DR015.xlsx</t>
  </si>
  <si>
    <t>AS-BUILT-DESIGN SAMPLES
Covered Conductor No Designs.docx</t>
  </si>
  <si>
    <t>Boulder Baldwin CC Install.docx</t>
  </si>
  <si>
    <t>DR049.b_Fire Wrap 2025_v2.xlsx
Fire Wrap Discrepancy.docx</t>
  </si>
  <si>
    <t>2xweatherunits2025
2024-07-22_BVES_2025_WMP_R2
BVES_DR004_Financial Response.xlsx
CAPEX UWC April 2025
C#3315-AiDash-SAAS Veg Mgmt: (1) Invoice, (1) Contract
C#3412-Davey Resource Group-LiDAR: (2) Invoices, (1) Contract
C#3416 Alamon-Ground Patrol: (3) Invoices, (1) Contract
Direxyon: Bear Valley-Phase 2 Statement of Work_2024-11-06
Hampton Tedder 3rd Party QC Invoices: (2) Invoices</t>
  </si>
  <si>
    <t>BVES_DR005_QAQC Questionnaire.docx
Specific QAQC Procedural Documents (68)</t>
  </si>
  <si>
    <t>GD_23 Not on AIR.docx</t>
  </si>
  <si>
    <t>Plan/Material Sheets for Covered Wire Program Pole Changes (16)</t>
  </si>
  <si>
    <t>12024BV.JPG
12367BV.JPG
15137BV.JPG
16074BV.JPG</t>
  </si>
  <si>
    <t>BVES INC VM and QC Programs Policy and Procedures Rev2</t>
  </si>
  <si>
    <t>C#3315-000 FINAL REVISED INC ALL ADDENDUMS AND TERMS-FULLY EXECUTED
C#3315-001 Amend 1 - FULLY EXECUTED
c#3315-002 Amend 2 Rev 2-For Signature_FULLY EXECUTED</t>
  </si>
  <si>
    <t>EC-Claimed Progress (DR)</t>
  </si>
  <si>
    <t>IE Declared Actual</t>
  </si>
  <si>
    <t>IE Declared Initiative Completion Percent (%)</t>
  </si>
  <si>
    <t>Covered Conductor Replacement Project</t>
  </si>
  <si>
    <t>Replace Covered Conductors on 5.10 Circuit Miles</t>
  </si>
  <si>
    <t>Field Inspections
Pole Locations 
(Frontload Data, DR015)
Sample As-builts
(DR015.b, DR015.c)</t>
  </si>
  <si>
    <t>Board-authorized scope acceleration, not uncontrolled cost growth. Reconciliation item: reconcile the residual actual-spend and mileage difference between the AIR figure and the DR004 unit-cost basis.</t>
  </si>
  <si>
    <t>GD_2</t>
  </si>
  <si>
    <t>8.1.3.1</t>
  </si>
  <si>
    <t>8.1.8.1</t>
  </si>
  <si>
    <t>Radford Line Replacement Project</t>
  </si>
  <si>
    <t>Replace 0 Circuit Miles</t>
  </si>
  <si>
    <t>$117.1K of prior-year (November 2024) work invoiced in 2025 (reported +100%).</t>
  </si>
  <si>
    <t>GD_3</t>
  </si>
  <si>
    <t>8.1.2.2</t>
  </si>
  <si>
    <t>Minor Undergrounding Upgrades Projects</t>
  </si>
  <si>
    <t>Initiate UG Projects as Needed (100% of Budget)</t>
  </si>
  <si>
    <t>In Progress</t>
  </si>
  <si>
    <t>8 Project Locations</t>
  </si>
  <si>
    <t>Field Inspections
Service Locations 
(Frontload Data)</t>
  </si>
  <si>
    <t>Consistent with the demand-driven nature of the initiative and does not indicate a funding-adequacy or implementation concern.</t>
  </si>
  <si>
    <t>GD_4</t>
  </si>
  <si>
    <t>8.1.2.3</t>
  </si>
  <si>
    <t>Distribution Pole Replacements &amp; Reinforcements</t>
  </si>
  <si>
    <t>Replace/Reinforce 100 Poles</t>
  </si>
  <si>
    <t>Field Inspections
Pole Locations 
(Frontload Data)</t>
  </si>
  <si>
    <t>GD_5</t>
  </si>
  <si>
    <t>Replace 0 Poles</t>
  </si>
  <si>
    <t xml:space="preserve">This $0-budget initiative reflects $50.2K of prior-year (2024) work invoiced in 2025 (reported +100%). </t>
  </si>
  <si>
    <t>Evacuation Route Hardening Project</t>
  </si>
  <si>
    <t>Perform Hardening Activities on 500 Poles</t>
  </si>
  <si>
    <t>Field Inspections
Pole Locations 
(Frontload Data, DR020, DR049.b)</t>
  </si>
  <si>
    <t>8.1.2.5</t>
  </si>
  <si>
    <t>Traditional Overhead Hardening</t>
  </si>
  <si>
    <t>As Needed Maintenance Budget (% of Budget)</t>
  </si>
  <si>
    <t>Perform Overhead Hardening</t>
  </si>
  <si>
    <t>Maintenance Repair Log
(Frontload Data)
16 Maintenance Records
(DR050)</t>
  </si>
  <si>
    <t>16 Maintenance Items</t>
  </si>
  <si>
    <t>Additional in-scope hardening work was performed within the program, which BVES_DR004 Item 6 attributes to planned replacement of non-exempt surge arresters under ACI Issue BVES-23-14, with associated splice replacement on the same pole.</t>
  </si>
  <si>
    <t>2025 scope target was exceeded (851 poles against 500), with new-install wrap cost booked to the related hardening initiatives.</t>
  </si>
  <si>
    <t>Completed 123 poles against the 100-pole target under the April 2025 UWC authorization.</t>
  </si>
  <si>
    <t>GD_10</t>
  </si>
  <si>
    <t>8.1.2.7</t>
  </si>
  <si>
    <t>Bear Valley Solar Energy Project, Microgrids</t>
  </si>
  <si>
    <t>100% Project Completion</t>
  </si>
  <si>
    <t>Implement Bear Valley Solar Energy Project</t>
  </si>
  <si>
    <t>CPUC Approval Decision
(Frontload Data)</t>
  </si>
  <si>
    <t>Regulatory-timing deferral – CPUC approval did not occur until December 18, 2025. Project was deferred pending CPUC approval and is carried into the 2026–2028 WMP.</t>
  </si>
  <si>
    <t>Pursuing Conditional Use Permit</t>
  </si>
  <si>
    <t>Delayed</t>
  </si>
  <si>
    <t>Decision Approving Settlement Agreement</t>
  </si>
  <si>
    <t>Project was deferred pending CPUC approval and is carried into the 2026–2028 WMP.</t>
  </si>
  <si>
    <t>GD_11</t>
  </si>
  <si>
    <t>This project is being carried over to the 2026-2028 Base WMP.</t>
  </si>
  <si>
    <t>Energy Storage Project, Microgrids</t>
  </si>
  <si>
    <t>Implement Bear Valley Storage Project</t>
  </si>
  <si>
    <t>GD_12</t>
  </si>
  <si>
    <t>8.1.2.8</t>
  </si>
  <si>
    <t>Substation Automation</t>
  </si>
  <si>
    <t>Complete Automation of 3 Substations</t>
  </si>
  <si>
    <t>Field Inspections
Substation Locations 
(Frontload Data)</t>
  </si>
  <si>
    <t>The automation target was met with cost recorded under the related rebuild budgets.</t>
  </si>
  <si>
    <t>GD_13</t>
  </si>
  <si>
    <t>Switch &amp; Field Device Automation</t>
  </si>
  <si>
    <t>Install 11 Switches</t>
  </si>
  <si>
    <t>Field Inspections
Switch Locations 
(Frontload Data)</t>
  </si>
  <si>
    <t>The automation target was met at a higher equipment-and-labor cost than estimated.</t>
  </si>
  <si>
    <t>Capacitor Bank Upgrade Project</t>
  </si>
  <si>
    <t>Replace 6 Capacitor Banks</t>
  </si>
  <si>
    <t>Field Inspections
Capacitor Bank Locations 
(Frontload Data)
Installation Location Clarification 
(DR021)</t>
  </si>
  <si>
    <t>The target was met at a higher equipment-and-labor cost than estimated.</t>
  </si>
  <si>
    <t>Fust TripSaver Automation</t>
  </si>
  <si>
    <t>Install 50 Fust TripSavers</t>
  </si>
  <si>
    <t>Field Inspections
Fuse Tripsaver Locations 
(Frontload Data)
Installation Location Clarification 
(DR049)</t>
  </si>
  <si>
    <t>Installed 73 units against the 50-unit target at a labor-weighted cost above estimate.</t>
  </si>
  <si>
    <t>GD_16</t>
  </si>
  <si>
    <t>Server Room</t>
  </si>
  <si>
    <t>Project Milestones for Server Installation</t>
  </si>
  <si>
    <t>Field Inspections
Server Room Location 
(Frontload Data)</t>
  </si>
  <si>
    <t xml:space="preserve">$0-budget initiative reflects $42.6K of prior-year (2023–2024) work invoiced in 2025 (reported +100%); the 2023–2025 lifecycle total is within approximately 1% of the WMP forecast. </t>
  </si>
  <si>
    <t>Completed</t>
  </si>
  <si>
    <t>Project Completion Documentation</t>
  </si>
  <si>
    <t>GD_17</t>
  </si>
  <si>
    <t>Distribution Management Center</t>
  </si>
  <si>
    <t>Completed in 2024</t>
  </si>
  <si>
    <t xml:space="preserve">This $0-budget initiative reflects $11.9K of prior-year (2024) work invoiced in 2025 (reported +100%); the IE carries a lifecycle-cost observation to the synthesis. </t>
  </si>
  <si>
    <t>GD_19</t>
  </si>
  <si>
    <t>8.1.2.10</t>
  </si>
  <si>
    <t>Tree Attachment Removal Project</t>
  </si>
  <si>
    <t>Remove 100 Tree Attachments</t>
  </si>
  <si>
    <t>Field Inspections
Project Completion Documentation 
(Frontload Data)</t>
  </si>
  <si>
    <t>Material and labor escalation and 6–9 month ordering lead times, with new-install fire wrap booked to this initiative.</t>
  </si>
  <si>
    <t>GD_21</t>
  </si>
  <si>
    <t>8.1.2.12</t>
  </si>
  <si>
    <t>BVPP Phase 4 Upgrade Project</t>
  </si>
  <si>
    <t>BVPP Phase 4 upgrades were completed in 2024.</t>
  </si>
  <si>
    <t>BVES Written Response
(Frontload Data)</t>
  </si>
  <si>
    <t xml:space="preserve">This $0-budget initiative reflects $79.5K of prior-year (2024) work invoiced in 2025 (reported +100%); the IE carries a lifecycle-cost observation to the synthesis. </t>
  </si>
  <si>
    <t>Partial Safety and Technical Upgrades to Maltby Substation</t>
  </si>
  <si>
    <t>Project Milestones for Upgrade Project</t>
  </si>
  <si>
    <t>Project Milestones for Distribution Management Center</t>
  </si>
  <si>
    <t>Project Milestones for Maltby Substation</t>
  </si>
  <si>
    <t>The electrical equipment was installed October 31, 2025, and the substation was reenergized November 14, 2025.</t>
  </si>
  <si>
    <t>Maltby Substation Timeline
BVES Written Response
Substation Photos
(Frontload Data)</t>
  </si>
  <si>
    <t>GD_23</t>
  </si>
  <si>
    <t>Safety and Technical Upgrades to Lake Substation</t>
  </si>
  <si>
    <t>Project Milestones for Lake Substation</t>
  </si>
  <si>
    <t>No Action</t>
  </si>
  <si>
    <t>Lake Substation Timeline
(Frontload Data)</t>
  </si>
  <si>
    <t>AIR Attachment D omits this Focus initiative despite $1,374.5k of 2025 spend reported in BVES_DR001 and confirmed in BVES_DR004 Item 10 and BVES_DR004.b as a clerical reporting error. The IE carries the 2025 EC AIR errata adding GD_23 with its planned amount, 2025 actual, and variance driver as a reportable item to the Executive Summary.</t>
  </si>
  <si>
    <t>GD_24</t>
  </si>
  <si>
    <t>Partial Safety and Technical Upgrades to Village Substation</t>
  </si>
  <si>
    <t>Project Milestones for Village Substation</t>
  </si>
  <si>
    <t>Delay</t>
  </si>
  <si>
    <t>Village Substation Statement</t>
  </si>
  <si>
    <t>Detailed Inspection Program</t>
  </si>
  <si>
    <t>Although all the sampling data was validated, due to the four circuit mileage shortfall, the initiative validation rate is 92% which is outside of the 95% Energy Safety Threshold.</t>
  </si>
  <si>
    <t>34 Asset Points</t>
  </si>
  <si>
    <t>Inspection Log
34 Inspection Records
(Frontload Data)
Circuit Mileage by Circuit
(DR002)</t>
  </si>
  <si>
    <t>Labor hours exceeded the small forecast while the 53-circuit-mile target was achieved.</t>
  </si>
  <si>
    <t>8.1.3.2</t>
  </si>
  <si>
    <t>Patrol Inspection Program</t>
  </si>
  <si>
    <t>14 Asset Points</t>
  </si>
  <si>
    <t>Patrol Inspection List
(Frontload Data)
14 Inspection Records
(DR031)
Circuit Mileage by Circuit
(DR002)</t>
  </si>
  <si>
    <t>Patrol labor hours exceeded the small forecast while the target was achieved.</t>
  </si>
  <si>
    <t>8.1.3.3</t>
  </si>
  <si>
    <t>UAV Thermography</t>
  </si>
  <si>
    <t>Inspect 205 Circuit Miles</t>
  </si>
  <si>
    <t>UAV and Thermal Inspection List
34 Inspection Records
(Frontload Data)
Circuit Mileage by Circuit
(DR002)</t>
  </si>
  <si>
    <t>Work was contracted below forecast with the inspection target achieved.</t>
  </si>
  <si>
    <t>8.1.3.4</t>
  </si>
  <si>
    <t>UAV HD Photography/Videography</t>
  </si>
  <si>
    <t>Work was contracted below forecast with the target achieved under the engagement shared with VM_3.</t>
  </si>
  <si>
    <t>30 Asset Points</t>
  </si>
  <si>
    <t>LiDAR Inspection List
30 Inspection Records
(Frontload Data)
Circuit Mileage by Circuit
(DR002)</t>
  </si>
  <si>
    <t>Although all sampling data was validated, the total number of circuit miles based on the circuits listed in the frontload data spreadsheet led to a shortfall of 18 circuit miles from the target.</t>
  </si>
  <si>
    <t>Standalone cost report supports a corrected actual of $85,366, which brings the variance to under 1%.</t>
  </si>
  <si>
    <t>8.1.3.6</t>
  </si>
  <si>
    <t>3rd Party Ground Patrol</t>
  </si>
  <si>
    <t>Patrol scope was completed at a lower contracted cost under the shared VM_5 engagement.</t>
  </si>
  <si>
    <t>3rd Party Inspection List
34 Inspection Records
(Frontload Data)
Circuit Mileage by Circuit
(DR002)</t>
  </si>
  <si>
    <t>8.1.3.7</t>
  </si>
  <si>
    <t>Intrusive Pole Inspections</t>
  </si>
  <si>
    <t>Inspect  850 Poles</t>
  </si>
  <si>
    <t>Intrusive Inspection List
33 Inspection Records
(Frontload Data)</t>
  </si>
  <si>
    <t>Higher contracted rate on completed scope with the target achieved.</t>
  </si>
  <si>
    <t>More labor hours and a higher contracted testing cost while the annual target was exceeded (156 of 144).</t>
  </si>
  <si>
    <t>8.1.3.8</t>
  </si>
  <si>
    <t>Substation Inspections</t>
  </si>
  <si>
    <t>Complete 144 Substation Inspections</t>
  </si>
  <si>
    <t>Substation Inspection List
(Frontload Data)
27 Inspection Records
(DR037)</t>
  </si>
  <si>
    <t>8.1.4.3</t>
  </si>
  <si>
    <t>Equipoment Maintenance &amp; Repair</t>
  </si>
  <si>
    <t>GD_33</t>
  </si>
  <si>
    <t>Maintenance Repair Log
(Frontload Data)
11 Maintenance Items</t>
  </si>
  <si>
    <t>Higher labor hours from inspection-finding resolution and storm response (an approximate 61% routine / 39% storm-related split).</t>
  </si>
  <si>
    <t>Replace 100% of Connectors As Needed</t>
  </si>
  <si>
    <t>As Needed Maintenance (100% of Budget)</t>
  </si>
  <si>
    <t>Maintenance Repair Log
15 Work Orders</t>
  </si>
  <si>
    <t>GD_34</t>
  </si>
  <si>
    <t>Asset Management and Inspection Enterprise System(s)</t>
  </si>
  <si>
    <t>100% Maintenance of Asset Management System</t>
  </si>
  <si>
    <t>Three iRestore Fully Executed Contracts</t>
  </si>
  <si>
    <t>3 Fully Executed iRestore Contracts
(Frontload Data)</t>
  </si>
  <si>
    <t>Lower-than-estimated labor cost to update and maintain the system.</t>
  </si>
  <si>
    <t>More QA/QC labor than estimated with the 20-QC target achieved.</t>
  </si>
  <si>
    <t>8.1.6</t>
  </si>
  <si>
    <t>Asset Quality Assurance/Quality Control</t>
  </si>
  <si>
    <t>Complete 20 Asset QCs on WMP Work</t>
  </si>
  <si>
    <t>QC Assessment Log
(Frontload Data)
13 Asset QC Records
(DR041)</t>
  </si>
  <si>
    <t>GD_36</t>
  </si>
  <si>
    <t>8.1.7</t>
  </si>
  <si>
    <t>Open Work Orders</t>
  </si>
  <si>
    <t>Complete All WOs Within GO95 Timeframe</t>
  </si>
  <si>
    <t>GO165 Procedure Document</t>
  </si>
  <si>
    <t>No documentation proving that all open WO have been resolved.</t>
  </si>
  <si>
    <t xml:space="preserve">Although BVES provided ample documentation that outlines the open work order procedure in alignment with GO165, BVES did not provide adequate documentation that demonstrates all open work orders were resolved within the GO95 timeframe. </t>
  </si>
  <si>
    <t>GO165 Procedure
(Frontload Data)</t>
  </si>
  <si>
    <t>Additional hours needed to resolve open work orders.</t>
  </si>
  <si>
    <t>GD_37</t>
  </si>
  <si>
    <t>Additional annual review and update hours.</t>
  </si>
  <si>
    <t>Equipment Setting to Reduce Wildfire Risk</t>
  </si>
  <si>
    <t>Review &amp; Evaluate System Settings</t>
  </si>
  <si>
    <t>BVES ERDP Rev. 2
BVES PSPS Procedures Rev. 3
EPSS Implementation List
(Frontload Data)</t>
  </si>
  <si>
    <t>System Settings Have Been Reviewed &amp; Evaluated</t>
  </si>
  <si>
    <t>GD_38</t>
  </si>
  <si>
    <t>8.1.8.2</t>
  </si>
  <si>
    <t>Grid Response Procedures &amp; Notifications</t>
  </si>
  <si>
    <t>Review &amp; Update Procedure Annually</t>
  </si>
  <si>
    <t>Procedures Have Been Reviewed and Updated</t>
  </si>
  <si>
    <t>BVES ERDP Rev. 2
Firefighting Coordination Protocols
(Frontload Data)</t>
  </si>
  <si>
    <t>Additional annual procedure and training update hours.</t>
  </si>
  <si>
    <t>Finalize Review</t>
  </si>
  <si>
    <t>GD_39</t>
  </si>
  <si>
    <t>8.1.8.3</t>
  </si>
  <si>
    <t>Personnel Work Procedures &amp; Training in Conditions of Elevated Fire Risk</t>
  </si>
  <si>
    <t>Finalize Review On Policies and Procedures</t>
  </si>
  <si>
    <t>BVES PSPS Procedures Rev. 3
PSPS Exercise Spreadsheet
BVES PSPS Post-Season Report
(Frontload Data)</t>
  </si>
  <si>
    <t>GD_40</t>
  </si>
  <si>
    <t>8.1.9</t>
  </si>
  <si>
    <t>Workforce Planning</t>
  </si>
  <si>
    <t>Verify Staffing Level</t>
  </si>
  <si>
    <t>Staffing Level Verified</t>
  </si>
  <si>
    <t>Fully Executed &amp; Amended Contracts
(Frontload Data)</t>
  </si>
  <si>
    <t>2025 Staffing Levels Verified</t>
  </si>
  <si>
    <t>Additional workforce-planning review hours.</t>
  </si>
  <si>
    <t>ST_1</t>
  </si>
  <si>
    <t>5.4.5</t>
  </si>
  <si>
    <t>Environmental Compliance &amp; Permitting</t>
  </si>
  <si>
    <t>Review Annually and Update</t>
  </si>
  <si>
    <t>Snow Summit Permit
(Frontload Data)</t>
  </si>
  <si>
    <t>Annual Review and Update</t>
  </si>
  <si>
    <t>Snow Summit Permit</t>
  </si>
  <si>
    <t>NONE PROVIDED</t>
  </si>
  <si>
    <t>8.2.2.1</t>
  </si>
  <si>
    <t>Detailed Inspections</t>
  </si>
  <si>
    <t>Complete 53 Circuit Miles of Detailed Inspections</t>
  </si>
  <si>
    <t>Complete 205 Circuit Miles of Patrol Inspections</t>
  </si>
  <si>
    <t>128 Asset Points</t>
  </si>
  <si>
    <t>Detailed Inspections List
128 Inspection Records
(Frontload Data)
Circuit Mileage by Circuit
(DR002)</t>
  </si>
  <si>
    <t>inspection labor hours exceeded the small forecast while the 53-circuit mile target was achieved.</t>
  </si>
  <si>
    <t>1636 Points/
128 Detailed Point Inspections = 49 Circuit Miles</t>
  </si>
  <si>
    <t xml:space="preserve">The IE was able to cross-reference the point data to the “Circuit Mileage by Circuit” spreadsheet for the circuits shown; however, the circuit mileage totaled 49 circuit miles, not the 53 circuit miles claimed. </t>
  </si>
  <si>
    <t>Patrol Inspections</t>
  </si>
  <si>
    <t>19 Asset Points</t>
  </si>
  <si>
    <t>Patrol Inspections List
(Frontload Data)
22 Circuit Inspection Records
(DR071)
Circuit Mileage by Circuit
(DR002)</t>
  </si>
  <si>
    <t>Patrol labor hours exceeded the small forecast while the 205-circuit mile target was achieved.</t>
  </si>
  <si>
    <t>Complete 205 Circuit Miles of Inspections</t>
  </si>
  <si>
    <t>Work was contracted below forecast with the 205-circuit mile target achieved under the engagement shared with GD_28.</t>
  </si>
  <si>
    <t>6,613 Points = 205 Circuit Miles/
ResourceKeeper</t>
  </si>
  <si>
    <t>LiDAR Inspections</t>
  </si>
  <si>
    <t>Complete 205 Circuit Miles of LiDAR Inspections</t>
  </si>
  <si>
    <t>197 Points = 186.86 Circuit Miles
30 Points</t>
  </si>
  <si>
    <t>Although all sampling data was validated, the total number of circuit miles based on the circuits listed in the frontload data spreadsheet led to a shortfall of ~18 circuit miles from the target, resulting in an initiative validation rate of 91%.</t>
  </si>
  <si>
    <t>Higher contracted rate/labor on the shared LiDAR engagement with the target achieved; the amount is supported by vendor backup.</t>
  </si>
  <si>
    <t>Patrol scope was completed at a lower contracted cost under the shared GD_30 engagement.</t>
  </si>
  <si>
    <t>Complete 205 Circuit Miles of Ground Patrol inspections</t>
  </si>
  <si>
    <t>3rd Party Ground Patrol List
34 Inspection Records
(Frontload Data)
Circuit Mileage by Circuit
(DR002)</t>
  </si>
  <si>
    <t>Complete Inspections of 144 Substations</t>
  </si>
  <si>
    <t>Substation Inspection List
(Frontload Data)
30 Substation Inspection Records
(DR075)</t>
  </si>
  <si>
    <t>Additional inspection labor on a small base with the target exceeded (156 of 144).</t>
  </si>
  <si>
    <t>12 Substations – Monthly Completion Dates (143 Total)/30 PDF Inspection Reports</t>
  </si>
  <si>
    <t>8.2.3.1</t>
  </si>
  <si>
    <t>Pole Clearing</t>
  </si>
  <si>
    <t>Review &amp; Update Procedure</t>
  </si>
  <si>
    <t>Procedure Reviewed &amp; Updated</t>
  </si>
  <si>
    <t>BVES Vegetation Management Programs
(DR076)</t>
  </si>
  <si>
    <t>VM_8</t>
  </si>
  <si>
    <t>8.2.3.2</t>
  </si>
  <si>
    <t>Wood and Slash Management</t>
  </si>
  <si>
    <t>Vegetation Management Contract
(Frontload Data)</t>
  </si>
  <si>
    <t>Meet Waste Removal Requirements</t>
  </si>
  <si>
    <t>Achieved</t>
  </si>
  <si>
    <t>Waste Removal Requirements Met</t>
  </si>
  <si>
    <t>8.2.3.3</t>
  </si>
  <si>
    <t>Clearance</t>
  </si>
  <si>
    <t>Clear 72 Circuit Miles</t>
  </si>
  <si>
    <t>Clearance Completed Inventory 
Completed Clearance Log
VegClear .gdb
(Frontload Data)</t>
  </si>
  <si>
    <t>8.2.3.4</t>
  </si>
  <si>
    <t>Fall-In Mitigation</t>
  </si>
  <si>
    <t>Mitigate 88 Trees</t>
  </si>
  <si>
    <t>Field Inspections
Tree Removal Locations 
(Frontload Data, DR061)</t>
  </si>
  <si>
    <t>8.2.3.5</t>
  </si>
  <si>
    <t>Substation Defensible Space</t>
  </si>
  <si>
    <t>Inspect and Clear 13 Substations</t>
  </si>
  <si>
    <t xml:space="preserve">Although BVES claimed all 13 Substations were inspected and cleared, the provided documentation demonstrates that only 11 met this target. The reasoning provided for the Maltby Substation is adequate and provides detail and context as to why no inspection or abatement was performed on this substation during 2025. However, no further information was provided for the Village Substation leading to invalidation. </t>
  </si>
  <si>
    <t>Defensible Space Inspection List
(Frontload Data)
11 Substation Inspection Records
(DR062)</t>
  </si>
  <si>
    <t>The 13-substation scope was completed at a lower contracted cost.</t>
  </si>
  <si>
    <t>VM_12</t>
  </si>
  <si>
    <t>8.2.3.6</t>
  </si>
  <si>
    <t>High-Risk Species Mitigation Inventory
(Frontload Data)</t>
  </si>
  <si>
    <t>WMP Plan Review &amp; Vegetation Discussion with Experts</t>
  </si>
  <si>
    <t>High Risk Species</t>
  </si>
  <si>
    <t xml:space="preserve">338 High-Risk Locations
778 Trees Remediated  </t>
  </si>
  <si>
    <t>VM_13</t>
  </si>
  <si>
    <t>8.2.3.7</t>
  </si>
  <si>
    <t>Fire-Resilient Rights-of-Way</t>
  </si>
  <si>
    <t>Fire-Resilient Rights-of-Way Clearance</t>
  </si>
  <si>
    <t>Completed and Ongoing for 2026-2028 WMP cycle</t>
  </si>
  <si>
    <t>Inspection Report (9/9/24)</t>
  </si>
  <si>
    <t>Rights-of-Way Inspection Record
(Frontload Data)</t>
  </si>
  <si>
    <t>Additional program development labor on a small base with the objective accomplished.</t>
  </si>
  <si>
    <t>VM_14</t>
  </si>
  <si>
    <t>8.2.3.8</t>
  </si>
  <si>
    <t>Emergency Response Vegetation Management</t>
  </si>
  <si>
    <t>Verify Readiness and Review of Plan</t>
  </si>
  <si>
    <t>Verification of Readiness and Review of Plan</t>
  </si>
  <si>
    <t>BVES PSPS Procedures Rev. 3
PSPS Exercise Spreadsheet
PSPS Post-Season Report 2025
(Frontload Data)</t>
  </si>
  <si>
    <t>Higher than normal emergency response volume rather than scope expansion.</t>
  </si>
  <si>
    <t>Reviewed and Updated Procedure</t>
  </si>
  <si>
    <t>8.2.4</t>
  </si>
  <si>
    <t>Vegetation Management Enterprise System</t>
  </si>
  <si>
    <t>Review and Update Procedures</t>
  </si>
  <si>
    <t>Ongoing Monitoring and Maintenance</t>
  </si>
  <si>
    <t>VM Contract
VM Enterprise System ScrnSht
(Frontload Data)
Three VM Contract Extensions
(DR066)</t>
  </si>
  <si>
    <t>System objective was completed below the small forecast.</t>
  </si>
  <si>
    <t>8.2.5</t>
  </si>
  <si>
    <t>8.2.6</t>
  </si>
  <si>
    <t>8.2.7</t>
  </si>
  <si>
    <t>QA/QC volume substantially exceeded the target.</t>
  </si>
  <si>
    <t>Complete 72 Vegetation Management QA/QC Reviews</t>
  </si>
  <si>
    <t>Vegetation Management QC Log
(Frontload Data)
29 Vegetation QC Records
(DR067)</t>
  </si>
  <si>
    <t>VM_17</t>
  </si>
  <si>
    <t>Resolve all WOs Within GO95 Timeframe</t>
  </si>
  <si>
    <t>All Work Orders Resolved Within GO95 Timeframe</t>
  </si>
  <si>
    <t>2025 Vegetation Management Work Log
(Frontload Data)</t>
  </si>
  <si>
    <t>Additional resolution labor with the work reported in progress.</t>
  </si>
  <si>
    <t>3,280 Completed Work Orders</t>
  </si>
  <si>
    <t>Daily Staffing Sample, Executed Contract</t>
  </si>
  <si>
    <t>Staffing Example (Week)
Vegetation Management Contract 
Contractor Fully Executed Contract
(Frontload Data)</t>
  </si>
  <si>
    <t>Additional workforce planning review labor on a small base with the objective met.</t>
  </si>
  <si>
    <t>VM_19</t>
  </si>
  <si>
    <t>8.2.2.7</t>
  </si>
  <si>
    <t>AiDash</t>
  </si>
  <si>
    <t>Quality Assurance/Quality Control</t>
  </si>
  <si>
    <t>Variance reflects how the fixed annual cost was allocated to the WMP rather than reduced scope.</t>
  </si>
  <si>
    <t>AIDash Software</t>
  </si>
  <si>
    <t>Situational Awareness and Forecasting</t>
  </si>
  <si>
    <t>8.3.2</t>
  </si>
  <si>
    <t>Advanced Weather Monitoring and Weather Stations</t>
  </si>
  <si>
    <t>100% Ongoing Monitoring and Maintenance</t>
  </si>
  <si>
    <t>Weather Station List
(Frontload Data)</t>
  </si>
  <si>
    <t>20 Weather Stations/
Maintenance Log</t>
  </si>
  <si>
    <t>Annual maintenance was performed on 20 weather stations with two replacements in 2025, at a labor-and-parts cost well above the small budget.</t>
  </si>
  <si>
    <t>8.3.3</t>
  </si>
  <si>
    <t>Install Fault Indicators</t>
  </si>
  <si>
    <t>This $0-budget initiative reflects $279.0K of prior-year (2023–2024) project work invoiced in 2025 (reported +100%); BVES_DR004 Item 3 confirms the cost was not accrued in 2023 or 2024. As a prior-year carryover against a $0 budget, it is excluded from the &gt;10% count, and the IE carries a lifecycle-cost observation to the synthesis.</t>
  </si>
  <si>
    <t>Project Completed in 2023</t>
  </si>
  <si>
    <t>15 Fault Indicators Installed 2025</t>
  </si>
  <si>
    <t>Fault Indicator Installation Log
(Frontload Data)
15 Activation Records
(DR053)</t>
  </si>
  <si>
    <t>SAF_3</t>
  </si>
  <si>
    <t>Online Diagnostic System</t>
  </si>
  <si>
    <t>EGM Sensor Locations Erwin 
(Frontload Data)</t>
  </si>
  <si>
    <t>Install Grid Monitoring System on 1 Circuit</t>
  </si>
  <si>
    <t>SAF_4</t>
  </si>
  <si>
    <t>8.3.4.1</t>
  </si>
  <si>
    <t>HD ALERTWildfire Cameras</t>
  </si>
  <si>
    <t>Evaluate Need for Additional HD ALERT Cameras</t>
  </si>
  <si>
    <t>BVES Does Not Install or Perform Maintenance on HD Cameras</t>
  </si>
  <si>
    <t xml:space="preserve">BVES evaluated the HD ALERTCalifornia Cameras as providing satisfactory coverage of the BVES service area. </t>
  </si>
  <si>
    <t>BVES evaluated that the current 20 weather stations provide satisfactory coverage (with overlap) of the BVES service area.</t>
  </si>
  <si>
    <t>SAF_5</t>
  </si>
  <si>
    <t>Weather Forecasting</t>
  </si>
  <si>
    <t>Contracted forecasting costs were higher than initially planned.</t>
  </si>
  <si>
    <t>SAF_6</t>
  </si>
  <si>
    <t>Fire Potential Index</t>
  </si>
  <si>
    <t>Contracted costs were higher than initially planned.</t>
  </si>
  <si>
    <t>SAF_7</t>
  </si>
  <si>
    <t>8.3.3.1</t>
  </si>
  <si>
    <t>GreenGridiSIU</t>
  </si>
  <si>
    <t>CPUCGG GreenGrid iSIU List
(Frontload Data)</t>
  </si>
  <si>
    <t>Qualitative</t>
  </si>
  <si>
    <t xml:space="preserve">15 Cameras Installed
CPUCGG Spreadsheet </t>
  </si>
  <si>
    <t>WMSD_1</t>
  </si>
  <si>
    <t>8.3.5.1</t>
  </si>
  <si>
    <t>8.3.3.4</t>
  </si>
  <si>
    <t>Technosylva Contractor Program</t>
  </si>
  <si>
    <t>Evaluating Mitigation Initiatives</t>
  </si>
  <si>
    <t>NA</t>
  </si>
  <si>
    <t>Technosylva Fully Executed Contract &amp; Amendment 
(Frontload Data)</t>
  </si>
  <si>
    <t>2025 Outage Log
BVES Written Response
(Frontload Data)</t>
  </si>
  <si>
    <t>Additional contracted expense reflects work with the contractor to further develop the Utility Risk Model under the referenced statement of work.</t>
  </si>
  <si>
    <t>Costs were higher than estimated due to more labor hours dedicated to this effort.</t>
  </si>
  <si>
    <t>Contract Executed May 9, 2022/
Option to Extend to 4/26/27</t>
  </si>
  <si>
    <t>2025 Outage Log/Statement</t>
  </si>
  <si>
    <t>Emergency Preparedness</t>
  </si>
  <si>
    <t>EP_1</t>
  </si>
  <si>
    <t>8.4.2.1</t>
  </si>
  <si>
    <t>Emergency Preparedness Plan</t>
  </si>
  <si>
    <t>Yearly Review of Emergency Preparedness Plan</t>
  </si>
  <si>
    <t>Yearly Review by FEMA Six-Step Process Completed by Apr. 2025</t>
  </si>
  <si>
    <t xml:space="preserve">BVES ERDP Rev. 2
BVES ERDP Review Written Response
PSPS Exercise Spreadsheet
(Frontload Data) </t>
  </si>
  <si>
    <t>Plan updates required more hours than estimated on a small ($5K) budget, with all 2025 activities achieved.</t>
  </si>
  <si>
    <t>Objective Completed</t>
  </si>
  <si>
    <t xml:space="preserve">2025 PSPS Training Exercises and 13 Stakeholder Engagements </t>
  </si>
  <si>
    <t>EP_2</t>
  </si>
  <si>
    <t>8.4.3.1</t>
  </si>
  <si>
    <t>External Collaboration and Coordination</t>
  </si>
  <si>
    <t>Increase Coordination With Community Stakeholders</t>
  </si>
  <si>
    <t>Meetings with Community Partners and Mutual Aid Groups</t>
  </si>
  <si>
    <t>4 Engagement Meetings Completed</t>
  </si>
  <si>
    <t>Community Partner Mutual Aid Log
(Frontload Data)</t>
  </si>
  <si>
    <t>Higher than estimated costs to attend additional Joint IOU workshops and wildfire mitigation conferences.</t>
  </si>
  <si>
    <t>EP_3</t>
  </si>
  <si>
    <t>8.4.4</t>
  </si>
  <si>
    <t>Public Emergency Communication Strategy</t>
  </si>
  <si>
    <t>More labor hours than estimated on a small ($4.4K) budget, with additional hours arising from the unplanned SCE PSPS event (BVES_DR004 Item 11) and all 2025 activities achieved.</t>
  </si>
  <si>
    <t>More annual review and lessons-learned update hours than estimated, with increased BVES labor cost, on a small ($6K) budget.</t>
  </si>
  <si>
    <t>More procedure review and update hours than estimated, with increased BVES labor cost, on a small ($3.7K) budget.</t>
  </si>
  <si>
    <t>Develop Communications With Stakeholders and Customers</t>
  </si>
  <si>
    <t>Review and 
Evaluate 
Communication Strategy Two Times per Year</t>
  </si>
  <si>
    <t>Quarterly Revisions</t>
  </si>
  <si>
    <t xml:space="preserve">Reviewed and Evaluated Communication Strategy </t>
  </si>
  <si>
    <t>PSPS Exercise Spreadsheet
(Frontload Data)</t>
  </si>
  <si>
    <t>EP_4</t>
  </si>
  <si>
    <t>8.4.5.1</t>
  </si>
  <si>
    <t>Preparedness &amp; Planning for Service Restoration</t>
  </si>
  <si>
    <t>Update Service Restoration Plan with Operations Group by June 2025</t>
  </si>
  <si>
    <t>Update Service Restoration Plan with Operations</t>
  </si>
  <si>
    <t>Pre-Season Report Correspondence
Pre-Season Tables
Pre-Season Report
(Frontload Data)</t>
  </si>
  <si>
    <t>Update on March 5, 2025</t>
  </si>
  <si>
    <t xml:space="preserve">2025 PSPS Stakeholder Engagements </t>
  </si>
  <si>
    <t>In the 2025 EC AIR, BVES states that lessons learned from these two training exercises were incorporated into the March 5, 2025, update of the Service Restoration Plan; however, these events did not take place until June 2025, thus presenting a discrepancy. No other event or exercise listed in the frontload data provided was conducted prior to June 2025. BVES did not provide a copy of the updated Service Restoration Plan.</t>
  </si>
  <si>
    <t>Yearly Review 
and Evaluate PSPS Program Completed by April 2025</t>
  </si>
  <si>
    <t xml:space="preserve">2025 PSPS Pre-Season Report </t>
  </si>
  <si>
    <t>The documentation provided by BVES indicates that the PSPS Pre-Season Report was submitted to the CPUC on July 1, 2025, approximately three months after the required completion date.</t>
  </si>
  <si>
    <t>EP_5</t>
  </si>
  <si>
    <t>8.4.6</t>
  </si>
  <si>
    <t>Customer Support in Wildfire &amp; PSPS Emergencies</t>
  </si>
  <si>
    <t>Community Outreach and Engagement</t>
  </si>
  <si>
    <t>8.5.2</t>
  </si>
  <si>
    <t>Public Outreach &amp; Education Awareness Program</t>
  </si>
  <si>
    <t>Complete 360 Public Outreach &amp; Education Events</t>
  </si>
  <si>
    <t>WMP PSPS Outreach Tracking Log
(Frontload Data)
34 Outreach Records
(DR006)</t>
  </si>
  <si>
    <t>AFN Email Correspondence
WMP PSPS Outreach Tracking Log
(Frontload Data)</t>
  </si>
  <si>
    <t>Local Fire Mitigation Collaboration Log
(Frontload Data)</t>
  </si>
  <si>
    <t>Nonlocal Fire Mitigation Collaboration Log
(Frontload Data)
25 Event Records
(DR009)</t>
  </si>
  <si>
    <t>Higher advertising and contracted public relations costs and to additional outreach hours during the unplanned SCE PSPS event, with the program completed.</t>
  </si>
  <si>
    <t>higher advertising and contracted public-relations costs and to additional AFN engagement hours during the unplanned SCE PSPS event, with the activities completed.</t>
  </si>
  <si>
    <t>Additional collaboration conferences and meetings on a small ($24K) budget, with the 2025 activities achieved.</t>
  </si>
  <si>
    <t>Additional best-practice conferences and meetings on a small ($15.7K) budget, with the 2025 activities achieved.</t>
  </si>
  <si>
    <t>Review and Maintain Program</t>
  </si>
  <si>
    <t>6 Engagements Throughout 2025 with Local Stakeholders</t>
  </si>
  <si>
    <t>COE_3</t>
  </si>
  <si>
    <t>8.5.1.2</t>
  </si>
  <si>
    <t xml:space="preserve">Engagement with Access and Functional Needs Populations </t>
  </si>
  <si>
    <t>Verify and Evaluate 12 AFN Customer Needs</t>
  </si>
  <si>
    <t>8.5.4</t>
  </si>
  <si>
    <t xml:space="preserve">Collaboration on Local Wildfire Mitigation Planning </t>
  </si>
  <si>
    <t>Collaborate with Communication on Local Wildfire Mitigation Planning</t>
  </si>
  <si>
    <t>8.5.5</t>
  </si>
  <si>
    <t>Best Practive Sharing with Other Utilities</t>
  </si>
  <si>
    <t>Conduct 15 Work Groups and Conferences</t>
  </si>
  <si>
    <t>Did not meet target goal thus not achieving risk reduction goal.</t>
  </si>
  <si>
    <t>No evidence to support target was achieved, thus no way to validate risk reduction goal.</t>
  </si>
  <si>
    <t>Did not submit pre-season report to CPUC untal after the required completion date.</t>
  </si>
  <si>
    <t>Initial Verification Documentation for All Initiatives (.docx; .xlsx; .pdf; .gdb)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</si>
</sst>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10"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11"/>
      <color theme="1"/>
      <name val="Calibri"/>
      <family val="2"/>
      <scheme val="minor"/>
    </font>
    <font>
      <i/>
      <sz val="11"/>
      <color theme="1"/>
      <name val="Calibri"/>
      <family val="2"/>
    </font>
    <font>
      <sz val="9"/>
      <color indexed="81"/>
      <name val="Tahoma"/>
      <family val="2"/>
    </font>
    <font>
      <sz val="10"/>
      <color theme="1"/>
      <name val="Calibri"/>
      <family val="2"/>
      <scheme val="minor"/>
    </font>
    <font>
      <sz val="8"/>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49">
    <xf numFmtId="0" fontId="0" fillId="0" borderId="0" xfId="0"/>
    <xf numFmtId="0" fontId="1" fillId="0" borderId="0" xfId="0" applyFont="1"/>
    <xf numFmtId="0" fontId="0" fillId="0" borderId="0" xfId="0" applyAlignment="1">
      <alignment horizontal="left"/>
    </xf>
    <xf numFmtId="0" fontId="0" fillId="4" borderId="0" xfId="0" applyFill="1" applyAlignment="1" applyProtection="1">
      <alignment horizontal="left"/>
      <protection locked="0"/>
    </xf>
    <xf numFmtId="0" fontId="0" fillId="0" borderId="0" xfId="0" applyAlignment="1" applyProtection="1">
      <alignment horizontal="left"/>
      <protection locked="0"/>
    </xf>
    <xf numFmtId="0" fontId="3" fillId="0" borderId="0" xfId="0" applyFont="1"/>
    <xf numFmtId="0" fontId="0" fillId="0" borderId="1" xfId="0" applyBorder="1"/>
    <xf numFmtId="0" fontId="0" fillId="5" borderId="1" xfId="0" applyFill="1" applyBorder="1"/>
    <xf numFmtId="0" fontId="0" fillId="6" borderId="1" xfId="0" applyFill="1" applyBorder="1"/>
    <xf numFmtId="0" fontId="0" fillId="9" borderId="1" xfId="0" applyFill="1" applyBorder="1"/>
    <xf numFmtId="0" fontId="0" fillId="0" borderId="0" xfId="0" applyAlignment="1">
      <alignment horizontal="center"/>
    </xf>
    <xf numFmtId="0" fontId="2"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164" fontId="0" fillId="0" borderId="1" xfId="1" applyNumberFormat="1" applyFont="1" applyFill="1" applyBorder="1" applyAlignment="1">
      <alignment vertical="center" wrapText="1"/>
    </xf>
    <xf numFmtId="44" fontId="0" fillId="0" borderId="1" xfId="2" applyFont="1" applyFill="1" applyBorder="1" applyAlignment="1">
      <alignment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2" borderId="6" xfId="0" applyFont="1" applyFill="1" applyBorder="1"/>
    <xf numFmtId="0" fontId="1" fillId="2" borderId="4" xfId="0" applyFont="1" applyFill="1" applyBorder="1"/>
    <xf numFmtId="0" fontId="1" fillId="2" borderId="7" xfId="0" applyFont="1" applyFill="1" applyBorder="1"/>
    <xf numFmtId="0" fontId="0" fillId="0" borderId="3" xfId="0" applyBorder="1" applyAlignment="1">
      <alignment vertical="center"/>
    </xf>
    <xf numFmtId="0" fontId="0" fillId="0" borderId="9" xfId="0" applyBorder="1" applyAlignment="1">
      <alignment vertical="center" wrapText="1"/>
    </xf>
    <xf numFmtId="14" fontId="0" fillId="0" borderId="8" xfId="0" applyNumberFormat="1" applyBorder="1" applyAlignment="1">
      <alignment horizontal="left" vertical="center"/>
    </xf>
    <xf numFmtId="14" fontId="0" fillId="0" borderId="3" xfId="0" applyNumberFormat="1" applyBorder="1" applyAlignment="1">
      <alignment horizontal="left" vertical="center"/>
    </xf>
    <xf numFmtId="0" fontId="0" fillId="0" borderId="1" xfId="0" applyBorder="1" applyAlignment="1">
      <alignment vertical="center" wrapText="1"/>
    </xf>
    <xf numFmtId="0" fontId="0" fillId="0" borderId="3" xfId="0" applyBorder="1" applyAlignment="1">
      <alignment vertical="center" wrapText="1"/>
    </xf>
    <xf numFmtId="14" fontId="0" fillId="0" borderId="1" xfId="0" applyNumberFormat="1" applyBorder="1" applyAlignment="1">
      <alignment horizontal="left" vertical="center"/>
    </xf>
    <xf numFmtId="0" fontId="0" fillId="0" borderId="1" xfId="0" applyBorder="1" applyAlignment="1">
      <alignment vertical="center"/>
    </xf>
    <xf numFmtId="9" fontId="0" fillId="0" borderId="1" xfId="3" applyFont="1" applyFill="1" applyBorder="1" applyAlignment="1">
      <alignment vertical="center" wrapText="1"/>
    </xf>
    <xf numFmtId="9" fontId="0" fillId="0" borderId="1" xfId="3" applyFont="1" applyBorder="1" applyAlignment="1">
      <alignment vertical="center" wrapText="1"/>
    </xf>
    <xf numFmtId="165" fontId="0" fillId="0" borderId="1" xfId="3" applyNumberFormat="1" applyFont="1" applyBorder="1" applyAlignment="1">
      <alignment vertical="center" wrapText="1"/>
    </xf>
    <xf numFmtId="165" fontId="0" fillId="0" borderId="1" xfId="3" applyNumberFormat="1" applyFont="1" applyFill="1" applyBorder="1" applyAlignment="1">
      <alignment vertical="center" wrapText="1"/>
    </xf>
    <xf numFmtId="43" fontId="0" fillId="0" borderId="1" xfId="1" applyFont="1" applyFill="1" applyBorder="1" applyAlignment="1">
      <alignment vertical="center" wrapText="1"/>
    </xf>
    <xf numFmtId="1" fontId="0" fillId="0" borderId="1" xfId="1" applyNumberFormat="1" applyFont="1" applyFill="1" applyBorder="1" applyAlignment="1">
      <alignment vertical="center" wrapText="1"/>
    </xf>
    <xf numFmtId="0" fontId="0" fillId="0" borderId="2" xfId="0" applyBorder="1" applyAlignment="1">
      <alignment vertical="center" wrapText="1"/>
    </xf>
    <xf numFmtId="0" fontId="0" fillId="0" borderId="1" xfId="0" applyBorder="1" applyAlignment="1">
      <alignment horizontal="center" vertical="center" wrapText="1"/>
    </xf>
    <xf numFmtId="0" fontId="0" fillId="0" borderId="5" xfId="0" applyBorder="1" applyAlignment="1">
      <alignment vertical="center" wrapText="1"/>
    </xf>
    <xf numFmtId="0" fontId="0" fillId="0" borderId="0" xfId="0"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cellXfs>
  <cellStyles count="4">
    <cellStyle name="Comma" xfId="1" builtinId="3"/>
    <cellStyle name="Currency" xfId="2" builtinId="4"/>
    <cellStyle name="Normal" xfId="0" builtinId="0"/>
    <cellStyle name="Percent" xfId="3" builtinId="5"/>
  </cellStyles>
  <dxfs count="49">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numFmt numFmtId="13"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numFmt numFmtId="13"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34709</xdr:colOff>
      <xdr:row>0</xdr:row>
      <xdr:rowOff>161134</xdr:rowOff>
    </xdr:from>
    <xdr:to>
      <xdr:col>1</xdr:col>
      <xdr:colOff>856635</xdr:colOff>
      <xdr:row>5</xdr:row>
      <xdr:rowOff>31354</xdr:rowOff>
    </xdr:to>
    <xdr:pic>
      <xdr:nvPicPr>
        <xdr:cNvPr id="2" name="Picture 1">
          <a:extLst>
            <a:ext uri="{FF2B5EF4-FFF2-40B4-BE49-F238E27FC236}">
              <a16:creationId xmlns:a16="http://schemas.microsoft.com/office/drawing/2014/main" id="{17C75C88-59E8-433D-AA30-25483512F3C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45" y="161134"/>
          <a:ext cx="821926" cy="779425"/>
        </a:xfrm>
        <a:prstGeom prst="ellipse">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157959</xdr:rowOff>
    </xdr:from>
    <xdr:to>
      <xdr:col>1</xdr:col>
      <xdr:colOff>821951</xdr:colOff>
      <xdr:row>5</xdr:row>
      <xdr:rowOff>34554</xdr:rowOff>
    </xdr:to>
    <xdr:pic>
      <xdr:nvPicPr>
        <xdr:cNvPr id="2" name="Picture 1">
          <a:extLst>
            <a:ext uri="{FF2B5EF4-FFF2-40B4-BE49-F238E27FC236}">
              <a16:creationId xmlns:a16="http://schemas.microsoft.com/office/drawing/2014/main" id="{DA5F0E77-0622-4101-A6C2-A493A0FE008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835951</xdr:colOff>
      <xdr:row>5</xdr:row>
      <xdr:rowOff>33472</xdr:rowOff>
    </xdr:to>
    <xdr:pic>
      <xdr:nvPicPr>
        <xdr:cNvPr id="2" name="Picture 1">
          <a:extLst>
            <a:ext uri="{FF2B5EF4-FFF2-40B4-BE49-F238E27FC236}">
              <a16:creationId xmlns:a16="http://schemas.microsoft.com/office/drawing/2014/main" id="{B2EC6154-AAE0-4DC6-BABB-A79E68432D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827484</xdr:colOff>
      <xdr:row>5</xdr:row>
      <xdr:rowOff>28180</xdr:rowOff>
    </xdr:to>
    <xdr:pic>
      <xdr:nvPicPr>
        <xdr:cNvPr id="2" name="Picture 1">
          <a:extLst>
            <a:ext uri="{FF2B5EF4-FFF2-40B4-BE49-F238E27FC236}">
              <a16:creationId xmlns:a16="http://schemas.microsoft.com/office/drawing/2014/main" id="{70BABFEB-0946-4B1E-9FC0-1B583E133E8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C48050-5586-459A-838D-EACD7C6EA852}" name="Table3" displayName="Table3" ref="B11:Y85" totalsRowShown="0" headerRowDxfId="48" dataDxfId="46" headerRowBorderDxfId="47" tableBorderDxfId="45" totalsRowBorderDxfId="44">
  <autoFilter ref="B11:Y85" xr:uid="{AFC48050-5586-459A-838D-EACD7C6EA852}"/>
  <tableColumns count="24">
    <tableColumn id="1" xr3:uid="{1E9B1162-9D8F-41AB-A32D-B5A3CF4E79AB}" name="WMP Category" dataDxfId="43"/>
    <tableColumn id="2" xr3:uid="{0263788A-B616-4C03-9EE4-B7A906BE184F}" name="Initiative Tracking ID" dataDxfId="42"/>
    <tableColumn id="3" xr3:uid="{B5437646-325B-4DEA-9987-80C14284755C}" name="WMP Section Number" dataDxfId="41"/>
    <tableColumn id="4" xr3:uid="{522F298D-2E33-4860-BAA0-89DB746D9F89}" name="Initiative Name" dataDxfId="40"/>
    <tableColumn id="5" xr3:uid="{6029E276-BE29-4319-82E3-3639E0B510B1}" name="Initiative Type" dataDxfId="39"/>
    <tableColumn id="6" xr3:uid="{C1614A5F-92AA-409E-AAA9-D2E0C684CEAA}" name="WMP - Initiative Description" dataDxfId="38"/>
    <tableColumn id="7" xr3:uid="{27279EFA-9379-4AAD-B6B8-6CA011D87CFD}" name="WMP - Initiative Target" dataDxfId="37" dataCellStyle="Comma"/>
    <tableColumn id="8" xr3:uid="{BCFDE53F-F958-4DFC-B72B-CE432D9A254E}" name="EC-Claimed Progress (Q4 QDR)" dataDxfId="36" dataCellStyle="Comma"/>
    <tableColumn id="9" xr3:uid="{72592009-2FB2-43A4-9B36-791BE1B4CEF1}" name="EC-Claimed Progress (EC AIR)" dataDxfId="35" dataCellStyle="Comma"/>
    <tableColumn id="10" xr3:uid="{F821ECA9-02AE-480B-A6B4-09D4F9D4AEEA}" name="EC-Claimed Progress (DR)" dataDxfId="34" dataCellStyle="Comma"/>
    <tableColumn id="25" xr3:uid="{AF35140A-7859-4D82-880C-93C860AF1B74}" name="IE Declared Actual" dataDxfId="33" dataCellStyle="Comma"/>
    <tableColumn id="11" xr3:uid="{987EF54A-73C8-4D48-82BF-CE20AE372443}" name="EC-Claimed Initiative Status" dataDxfId="32"/>
    <tableColumn id="12" xr3:uid="{B8ABB6A5-242F-4D64-B677-759F18AF7724}" name="Target Not Met - Rationale" dataDxfId="31"/>
    <tableColumn id="13" xr3:uid="{73AF27B6-9ECA-42EF-B2D0-A3A735807602}" name="Sample Size (#)" dataDxfId="30"/>
    <tableColumn id="14" xr3:uid="{F8B78D67-5A4E-4BF8-91D3-A03306FACBF9}" name="Sample Validation Rate (%)" dataDxfId="29" dataCellStyle="Comma"/>
    <tableColumn id="15" xr3:uid="{9D154E7D-546B-4A5D-B4A0-2FA5FB7EE477}" name="Verification Method" dataDxfId="28"/>
    <tableColumn id="16" xr3:uid="{6D582988-F582-4774-A56E-5F146AB0136D}" name="IE Declared Initiative Completion Percent (%)" dataDxfId="27"/>
    <tableColumn id="18" xr3:uid="{DACB5D25-BB2E-4CF3-9FFA-03AFD7B0B90E}" name="WMP - Planned Spend ($)" dataDxfId="26" dataCellStyle="Currency"/>
    <tableColumn id="19" xr3:uid="{1073A354-A692-4444-A04B-0D6FE8CF1D29}" name="EC-Claimed Actual Spend ($)" dataDxfId="25" dataCellStyle="Currency"/>
    <tableColumn id="20" xr3:uid="{CE06403C-C4E0-4F09-BC5F-51A963EAAEC2}" name="Variance (%)" dataDxfId="24"/>
    <tableColumn id="21" xr3:uid="{5C17A707-C4F8-4916-B5AE-34969C1C1882}" name="Funding discrepancy - finding" dataDxfId="23"/>
    <tableColumn id="22" xr3:uid="{056E6C42-A1EC-48A1-B178-486A7AA342C5}" name="Funding discrepancy - detail" dataDxfId="22"/>
    <tableColumn id="23" xr3:uid="{3819C6DF-43F4-417E-91F4-431759331614}" name="Satisfied Risk Reduction Goal - finding" dataDxfId="21"/>
    <tableColumn id="24" xr3:uid="{9C43D85D-0309-4F6A-BE8B-35600F845E38}" name="Satisfied Risk Reduction Goal - detail" dataDxfId="2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30EA1B-08C0-41B4-B447-8C3FB136C5D0}" name="Table4" displayName="Table4" ref="B11:F57" totalsRowShown="0" headerRowDxfId="19" dataDxfId="17" headerRowBorderDxfId="18" tableBorderDxfId="16" totalsRowBorderDxfId="15">
  <autoFilter ref="B11:F57" xr:uid="{2F30EA1B-08C0-41B4-B447-8C3FB136C5D0}"/>
  <tableColumns count="5">
    <tableColumn id="1" xr3:uid="{7CF101D3-FBC4-4B91-81B9-080D58B6051D}" name="Date Sent" dataDxfId="14"/>
    <tableColumn id="2" xr3:uid="{34277DC7-29A4-4CB4-81E3-21BF625F25E5}" name="Date Response Received" dataDxfId="13"/>
    <tableColumn id="3" xr3:uid="{55FAC0FF-5CC2-4AF6-84EF-439AB982FB02}" name="Section / Initiative" dataDxfId="12"/>
    <tableColumn id="4" xr3:uid="{3E415E1D-BCA0-4BAF-B3FB-C663C6C919F3}" name="Data Request Number" dataDxfId="11"/>
    <tableColumn id="5" xr3:uid="{6F5ABAB8-D19D-4797-BE0D-D9638CEBE5EE}" name="List of Documents Received" dataDxfId="1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1C2111-4B5A-4529-910A-ED1FEB63388A}" name="Table5" displayName="Table5" ref="B11:F17" totalsRowShown="0" headerRowDxfId="9" dataDxfId="7" headerRowBorderDxfId="8" tableBorderDxfId="6" totalsRowBorderDxfId="5">
  <autoFilter ref="B11:F17" xr:uid="{B51C2111-4B5A-4529-910A-ED1FEB63388A}"/>
  <tableColumns count="5">
    <tableColumn id="1" xr3:uid="{A6CB18D5-26EB-48E7-9C8A-F7E70FC6B05D}" name="Interview date" dataDxfId="4"/>
    <tableColumn id="2" xr3:uid="{F657BFF9-5463-4FAD-A593-B542909885B0}" name="Section / Initiative" dataDxfId="3"/>
    <tableColumn id="3" xr3:uid="{DBB3DEC1-7AA9-4BAD-BCE5-E125875CD4D1}" name="SME interview number" dataDxfId="2"/>
    <tableColumn id="4" xr3:uid="{A989D1BC-1F16-45AF-8E10-48D6473FFDDF}" name="Positions interviewed" dataDxfId="1"/>
    <tableColumn id="5" xr3:uid="{A780FD21-EA3C-41E4-8A39-D81D086EDF76}" name="Summary of interview"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E27E-5A8D-4820-B12A-565D3B799CC6}">
  <dimension ref="B2:C16"/>
  <sheetViews>
    <sheetView showGridLines="0" tabSelected="1" zoomScale="110" zoomScaleNormal="110" workbookViewId="0">
      <selection activeCell="C19" sqref="C19"/>
    </sheetView>
  </sheetViews>
  <sheetFormatPr defaultRowHeight="15" x14ac:dyDescent="0.25"/>
  <cols>
    <col min="2" max="2" width="23.85546875" customWidth="1"/>
    <col min="3" max="3" width="70" customWidth="1"/>
  </cols>
  <sheetData>
    <row r="2" spans="2:3" x14ac:dyDescent="0.25">
      <c r="B2" s="46"/>
      <c r="C2" s="47" t="s">
        <v>57</v>
      </c>
    </row>
    <row r="3" spans="2:3" x14ac:dyDescent="0.25">
      <c r="B3" s="46"/>
      <c r="C3" s="48"/>
    </row>
    <row r="4" spans="2:3" ht="14.45" customHeight="1" x14ac:dyDescent="0.25">
      <c r="B4" s="46"/>
      <c r="C4" s="48"/>
    </row>
    <row r="5" spans="2:3" ht="14.45" customHeight="1" x14ac:dyDescent="0.25">
      <c r="B5" s="46"/>
      <c r="C5" s="48"/>
    </row>
    <row r="6" spans="2:3" ht="14.45" customHeight="1" x14ac:dyDescent="0.25">
      <c r="B6" s="10"/>
      <c r="C6" s="11"/>
    </row>
    <row r="7" spans="2:3" x14ac:dyDescent="0.25">
      <c r="B7" s="1" t="s">
        <v>0</v>
      </c>
      <c r="C7" s="3" t="s">
        <v>59</v>
      </c>
    </row>
    <row r="8" spans="2:3" ht="4.5" customHeight="1" x14ac:dyDescent="0.25">
      <c r="B8" s="1"/>
      <c r="C8" s="4"/>
    </row>
    <row r="9" spans="2:3" x14ac:dyDescent="0.25">
      <c r="B9" s="1" t="s">
        <v>1</v>
      </c>
      <c r="C9" s="3" t="s">
        <v>60</v>
      </c>
    </row>
    <row r="10" spans="2:3" x14ac:dyDescent="0.25">
      <c r="B10" s="1"/>
      <c r="C10" s="4"/>
    </row>
    <row r="11" spans="2:3" ht="14.45" customHeight="1" x14ac:dyDescent="0.25">
      <c r="B11" s="5" t="s">
        <v>2</v>
      </c>
    </row>
    <row r="12" spans="2:3" ht="14.45" customHeight="1" x14ac:dyDescent="0.25">
      <c r="B12" s="5"/>
    </row>
    <row r="13" spans="2:3" x14ac:dyDescent="0.25">
      <c r="B13" s="6" t="s">
        <v>3</v>
      </c>
      <c r="C13" s="6" t="s">
        <v>4</v>
      </c>
    </row>
    <row r="14" spans="2:3" x14ac:dyDescent="0.25">
      <c r="B14" s="7" t="s">
        <v>5</v>
      </c>
      <c r="C14" s="6" t="s">
        <v>6</v>
      </c>
    </row>
    <row r="15" spans="2:3" x14ac:dyDescent="0.25">
      <c r="B15" s="8" t="s">
        <v>7</v>
      </c>
      <c r="C15" s="6" t="s">
        <v>8</v>
      </c>
    </row>
    <row r="16" spans="2:3" x14ac:dyDescent="0.25">
      <c r="B16" s="9" t="s">
        <v>9</v>
      </c>
      <c r="C16" s="6" t="s">
        <v>10</v>
      </c>
    </row>
  </sheetData>
  <mergeCells count="2">
    <mergeCell ref="B2:B5"/>
    <mergeCell ref="C2:C5"/>
  </mergeCells>
  <pageMargins left="0.7" right="0.7" top="0.75" bottom="0.75" header="0.3" footer="0.3"/>
  <pageSetup orientation="portrait" r:id="rId1"/>
  <headerFooter>
    <oddFooter>&amp;C_x000D_&amp;1#&amp;"Aptos"&amp;11&amp;K000000 BV_C2_Internal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48DF-2E0B-4DF0-8BC0-5E74DDB7B388}">
  <sheetPr>
    <tabColor theme="4" tint="0.39997558519241921"/>
  </sheetPr>
  <dimension ref="B2:Z85"/>
  <sheetViews>
    <sheetView showGridLines="0" zoomScale="70" zoomScaleNormal="70" workbookViewId="0">
      <pane ySplit="11" topLeftCell="A12" activePane="bottomLeft" state="frozen"/>
      <selection pane="bottomLeft" activeCell="E15" sqref="E15"/>
    </sheetView>
  </sheetViews>
  <sheetFormatPr defaultRowHeight="15" x14ac:dyDescent="0.25"/>
  <cols>
    <col min="1" max="1" width="3.85546875" customWidth="1"/>
    <col min="2" max="2" width="35.42578125" bestFit="1" customWidth="1"/>
    <col min="3" max="3" width="19.28515625" customWidth="1"/>
    <col min="4" max="4" width="21" customWidth="1"/>
    <col min="5" max="5" width="42" bestFit="1" customWidth="1"/>
    <col min="6" max="6" width="29" bestFit="1" customWidth="1"/>
    <col min="7" max="7" width="26" customWidth="1"/>
    <col min="8" max="8" width="15" customWidth="1"/>
    <col min="9" max="9" width="18.140625" customWidth="1"/>
    <col min="10" max="10" width="15.85546875" customWidth="1"/>
    <col min="11" max="12" width="15" customWidth="1"/>
    <col min="13" max="13" width="14" customWidth="1"/>
    <col min="14" max="14" width="28.7109375" customWidth="1"/>
    <col min="15" max="15" width="8.28515625" customWidth="1"/>
    <col min="16" max="16" width="12.85546875" customWidth="1"/>
    <col min="17" max="17" width="28.7109375" customWidth="1"/>
    <col min="18" max="18" width="16.5703125" customWidth="1"/>
    <col min="19" max="19" width="15.7109375" customWidth="1"/>
    <col min="20" max="20" width="16.28515625" customWidth="1"/>
    <col min="21" max="21" width="9.140625" customWidth="1"/>
    <col min="22" max="22" width="16.7109375" customWidth="1"/>
    <col min="23" max="23" width="28.7109375" customWidth="1"/>
    <col min="24" max="24" width="16.5703125" customWidth="1"/>
    <col min="25" max="25" width="36.5703125" bestFit="1" customWidth="1"/>
  </cols>
  <sheetData>
    <row r="2" spans="2:26" ht="14.45" customHeight="1" x14ac:dyDescent="0.25">
      <c r="B2" s="10"/>
      <c r="C2" s="48" t="s">
        <v>11</v>
      </c>
      <c r="D2" s="48"/>
    </row>
    <row r="3" spans="2:26" ht="14.45" customHeight="1" x14ac:dyDescent="0.25">
      <c r="B3" s="10"/>
      <c r="C3" s="48"/>
      <c r="D3" s="48"/>
    </row>
    <row r="4" spans="2:26" ht="14.45" customHeight="1" x14ac:dyDescent="0.25">
      <c r="B4" s="10"/>
      <c r="C4" s="48"/>
      <c r="D4" s="48"/>
    </row>
    <row r="5" spans="2:26" ht="14.45" customHeight="1" x14ac:dyDescent="0.25">
      <c r="B5" s="10"/>
      <c r="C5" s="48"/>
      <c r="D5" s="48"/>
    </row>
    <row r="6" spans="2:26" x14ac:dyDescent="0.25">
      <c r="C6" s="2"/>
    </row>
    <row r="7" spans="2:26" x14ac:dyDescent="0.25">
      <c r="B7" s="1" t="s">
        <v>0</v>
      </c>
      <c r="C7" s="3" t="str">
        <f>'Tab 1 - Overview tab'!C7</f>
        <v>Bureau Veritas North America</v>
      </c>
    </row>
    <row r="8" spans="2:26" ht="4.5" customHeight="1" x14ac:dyDescent="0.25">
      <c r="B8" s="1"/>
      <c r="C8" s="4"/>
    </row>
    <row r="9" spans="2:26" x14ac:dyDescent="0.25">
      <c r="B9" s="1" t="s">
        <v>1</v>
      </c>
      <c r="C9" s="3" t="str">
        <f>'Tab 1 - Overview tab'!C9</f>
        <v>Bear Valley Electric Service</v>
      </c>
    </row>
    <row r="11" spans="2:26" s="13" customFormat="1" ht="60" x14ac:dyDescent="0.25">
      <c r="B11" s="17" t="s">
        <v>12</v>
      </c>
      <c r="C11" s="18" t="s">
        <v>13</v>
      </c>
      <c r="D11" s="18" t="s">
        <v>14</v>
      </c>
      <c r="E11" s="18" t="s">
        <v>15</v>
      </c>
      <c r="F11" s="18" t="s">
        <v>16</v>
      </c>
      <c r="G11" s="19" t="s">
        <v>17</v>
      </c>
      <c r="H11" s="19" t="s">
        <v>18</v>
      </c>
      <c r="I11" s="19" t="s">
        <v>19</v>
      </c>
      <c r="J11" s="19" t="s">
        <v>58</v>
      </c>
      <c r="K11" s="19" t="s">
        <v>186</v>
      </c>
      <c r="L11" s="19" t="s">
        <v>187</v>
      </c>
      <c r="M11" s="19" t="s">
        <v>20</v>
      </c>
      <c r="N11" s="19" t="s">
        <v>21</v>
      </c>
      <c r="O11" s="20" t="s">
        <v>22</v>
      </c>
      <c r="P11" s="20" t="s">
        <v>23</v>
      </c>
      <c r="Q11" s="20" t="s">
        <v>24</v>
      </c>
      <c r="R11" s="20" t="s">
        <v>188</v>
      </c>
      <c r="S11" s="21" t="s">
        <v>25</v>
      </c>
      <c r="T11" s="21" t="s">
        <v>26</v>
      </c>
      <c r="U11" s="21" t="s">
        <v>27</v>
      </c>
      <c r="V11" s="21" t="s">
        <v>28</v>
      </c>
      <c r="W11" s="21" t="s">
        <v>29</v>
      </c>
      <c r="X11" s="22" t="s">
        <v>30</v>
      </c>
      <c r="Y11" s="23" t="s">
        <v>31</v>
      </c>
    </row>
    <row r="12" spans="2:26" s="12" customFormat="1" ht="120" x14ac:dyDescent="0.25">
      <c r="B12" s="41" t="s">
        <v>32</v>
      </c>
      <c r="C12" s="31" t="s">
        <v>130</v>
      </c>
      <c r="D12" s="31" t="s">
        <v>33</v>
      </c>
      <c r="E12" s="31" t="s">
        <v>189</v>
      </c>
      <c r="F12" s="31" t="s">
        <v>34</v>
      </c>
      <c r="G12" s="31" t="s">
        <v>190</v>
      </c>
      <c r="H12" s="39">
        <v>5.0999999999999996</v>
      </c>
      <c r="I12" s="39">
        <v>7.73</v>
      </c>
      <c r="J12" s="39">
        <v>7.73</v>
      </c>
      <c r="K12" s="39">
        <v>7.72</v>
      </c>
      <c r="L12" s="39">
        <v>7.72</v>
      </c>
      <c r="M12" s="31" t="s">
        <v>35</v>
      </c>
      <c r="N12" s="31" t="s">
        <v>36</v>
      </c>
      <c r="O12" s="31">
        <v>3.1</v>
      </c>
      <c r="P12" s="35">
        <v>1</v>
      </c>
      <c r="Q12" s="42" t="s">
        <v>191</v>
      </c>
      <c r="R12" s="36">
        <v>1.52</v>
      </c>
      <c r="S12" s="16">
        <v>1840600</v>
      </c>
      <c r="T12" s="16">
        <v>5572700</v>
      </c>
      <c r="U12" s="37">
        <v>2.028</v>
      </c>
      <c r="V12" s="31" t="s">
        <v>42</v>
      </c>
      <c r="W12" s="31" t="s">
        <v>192</v>
      </c>
      <c r="X12" s="31" t="s">
        <v>45</v>
      </c>
      <c r="Y12" s="43" t="s">
        <v>36</v>
      </c>
      <c r="Z12" s="14"/>
    </row>
    <row r="13" spans="2:26" s="12" customFormat="1" ht="60" x14ac:dyDescent="0.25">
      <c r="B13" s="41" t="s">
        <v>32</v>
      </c>
      <c r="C13" s="31" t="s">
        <v>193</v>
      </c>
      <c r="D13" s="31" t="s">
        <v>33</v>
      </c>
      <c r="E13" s="31" t="s">
        <v>196</v>
      </c>
      <c r="F13" s="31" t="s">
        <v>40</v>
      </c>
      <c r="G13" s="31" t="s">
        <v>197</v>
      </c>
      <c r="H13" s="40">
        <v>0</v>
      </c>
      <c r="I13" s="15" t="s">
        <v>36</v>
      </c>
      <c r="J13" s="15" t="s">
        <v>36</v>
      </c>
      <c r="K13" s="15" t="s">
        <v>36</v>
      </c>
      <c r="L13" s="15" t="s">
        <v>36</v>
      </c>
      <c r="M13" s="31" t="s">
        <v>36</v>
      </c>
      <c r="N13" s="31" t="s">
        <v>36</v>
      </c>
      <c r="O13" s="31" t="s">
        <v>36</v>
      </c>
      <c r="P13" s="35" t="s">
        <v>36</v>
      </c>
      <c r="Q13" s="42" t="s">
        <v>36</v>
      </c>
      <c r="R13" s="36" t="s">
        <v>36</v>
      </c>
      <c r="S13" s="16">
        <v>0</v>
      </c>
      <c r="T13" s="16">
        <v>117100</v>
      </c>
      <c r="U13" s="37">
        <v>1</v>
      </c>
      <c r="V13" s="31" t="s">
        <v>42</v>
      </c>
      <c r="W13" s="31" t="s">
        <v>198</v>
      </c>
      <c r="X13" s="31" t="s">
        <v>36</v>
      </c>
      <c r="Y13" s="43" t="s">
        <v>36</v>
      </c>
      <c r="Z13" s="14"/>
    </row>
    <row r="14" spans="2:26" s="12" customFormat="1" ht="75" x14ac:dyDescent="0.25">
      <c r="B14" s="41" t="s">
        <v>32</v>
      </c>
      <c r="C14" s="31" t="s">
        <v>199</v>
      </c>
      <c r="D14" s="31" t="s">
        <v>200</v>
      </c>
      <c r="E14" s="31" t="s">
        <v>201</v>
      </c>
      <c r="F14" s="31" t="s">
        <v>44</v>
      </c>
      <c r="G14" s="31" t="s">
        <v>202</v>
      </c>
      <c r="H14" s="15" t="s">
        <v>202</v>
      </c>
      <c r="I14" s="15" t="s">
        <v>203</v>
      </c>
      <c r="J14" s="15" t="s">
        <v>203</v>
      </c>
      <c r="K14" s="15" t="s">
        <v>204</v>
      </c>
      <c r="L14" s="15" t="s">
        <v>204</v>
      </c>
      <c r="M14" s="31" t="s">
        <v>35</v>
      </c>
      <c r="N14" s="31" t="s">
        <v>36</v>
      </c>
      <c r="O14" s="31">
        <v>8</v>
      </c>
      <c r="P14" s="35">
        <v>1</v>
      </c>
      <c r="Q14" s="42" t="s">
        <v>205</v>
      </c>
      <c r="R14" s="36">
        <v>1</v>
      </c>
      <c r="S14" s="16">
        <v>301200</v>
      </c>
      <c r="T14" s="16">
        <v>172600</v>
      </c>
      <c r="U14" s="37">
        <v>-0.42699999999999999</v>
      </c>
      <c r="V14" s="31" t="s">
        <v>37</v>
      </c>
      <c r="W14" s="31" t="s">
        <v>206</v>
      </c>
      <c r="X14" s="31" t="s">
        <v>45</v>
      </c>
      <c r="Y14" s="43" t="s">
        <v>36</v>
      </c>
      <c r="Z14" s="14"/>
    </row>
    <row r="15" spans="2:26" s="12" customFormat="1" ht="45" x14ac:dyDescent="0.25">
      <c r="B15" s="41" t="s">
        <v>32</v>
      </c>
      <c r="C15" s="31" t="s">
        <v>207</v>
      </c>
      <c r="D15" s="31" t="s">
        <v>208</v>
      </c>
      <c r="E15" s="31" t="s">
        <v>209</v>
      </c>
      <c r="F15" s="31" t="s">
        <v>34</v>
      </c>
      <c r="G15" s="31" t="s">
        <v>210</v>
      </c>
      <c r="H15" s="15">
        <v>100</v>
      </c>
      <c r="I15" s="15">
        <v>123</v>
      </c>
      <c r="J15" s="15">
        <v>123</v>
      </c>
      <c r="K15" s="15">
        <v>125</v>
      </c>
      <c r="L15" s="15">
        <v>125</v>
      </c>
      <c r="M15" s="31" t="s">
        <v>35</v>
      </c>
      <c r="N15" s="31" t="s">
        <v>36</v>
      </c>
      <c r="O15" s="31">
        <v>62</v>
      </c>
      <c r="P15" s="38">
        <v>0.98799999999999999</v>
      </c>
      <c r="Q15" s="42" t="s">
        <v>211</v>
      </c>
      <c r="R15" s="35">
        <v>1.22</v>
      </c>
      <c r="S15" s="16">
        <v>788800</v>
      </c>
      <c r="T15" s="16">
        <v>2388300</v>
      </c>
      <c r="U15" s="38">
        <v>2.028</v>
      </c>
      <c r="V15" s="31" t="s">
        <v>42</v>
      </c>
      <c r="W15" s="31" t="s">
        <v>226</v>
      </c>
      <c r="X15" s="31" t="s">
        <v>45</v>
      </c>
      <c r="Y15" s="43" t="s">
        <v>36</v>
      </c>
      <c r="Z15" s="14"/>
    </row>
    <row r="16" spans="2:26" s="12" customFormat="1" ht="60" x14ac:dyDescent="0.25">
      <c r="B16" s="41" t="s">
        <v>32</v>
      </c>
      <c r="C16" s="31" t="s">
        <v>212</v>
      </c>
      <c r="D16" s="31" t="s">
        <v>208</v>
      </c>
      <c r="E16" s="31" t="s">
        <v>196</v>
      </c>
      <c r="F16" s="31" t="s">
        <v>44</v>
      </c>
      <c r="G16" s="31" t="s">
        <v>213</v>
      </c>
      <c r="H16" s="15" t="s">
        <v>36</v>
      </c>
      <c r="I16" s="15" t="s">
        <v>36</v>
      </c>
      <c r="J16" s="15" t="s">
        <v>36</v>
      </c>
      <c r="K16" s="15" t="s">
        <v>36</v>
      </c>
      <c r="L16" s="15" t="s">
        <v>36</v>
      </c>
      <c r="M16" s="31"/>
      <c r="N16" s="31" t="s">
        <v>36</v>
      </c>
      <c r="O16" s="31" t="s">
        <v>36</v>
      </c>
      <c r="P16" s="35" t="s">
        <v>36</v>
      </c>
      <c r="Q16" s="42" t="s">
        <v>36</v>
      </c>
      <c r="R16" s="35" t="s">
        <v>36</v>
      </c>
      <c r="S16" s="16">
        <v>0</v>
      </c>
      <c r="T16" s="16">
        <v>50200</v>
      </c>
      <c r="U16" s="38">
        <v>1</v>
      </c>
      <c r="V16" s="31" t="s">
        <v>42</v>
      </c>
      <c r="W16" s="31" t="s">
        <v>214</v>
      </c>
      <c r="X16" s="31" t="s">
        <v>36</v>
      </c>
      <c r="Y16" s="43" t="s">
        <v>36</v>
      </c>
      <c r="Z16" s="14"/>
    </row>
    <row r="17" spans="2:26" s="12" customFormat="1" ht="75" x14ac:dyDescent="0.25">
      <c r="B17" s="41" t="s">
        <v>32</v>
      </c>
      <c r="C17" s="31" t="s">
        <v>114</v>
      </c>
      <c r="D17" s="31" t="s">
        <v>208</v>
      </c>
      <c r="E17" s="31" t="s">
        <v>215</v>
      </c>
      <c r="F17" s="31" t="s">
        <v>34</v>
      </c>
      <c r="G17" s="31" t="s">
        <v>216</v>
      </c>
      <c r="H17" s="15">
        <v>500</v>
      </c>
      <c r="I17" s="15">
        <v>851</v>
      </c>
      <c r="J17" s="15">
        <v>851</v>
      </c>
      <c r="K17" s="15">
        <v>851</v>
      </c>
      <c r="L17" s="15">
        <v>851</v>
      </c>
      <c r="M17" s="31" t="s">
        <v>35</v>
      </c>
      <c r="N17" s="31" t="s">
        <v>36</v>
      </c>
      <c r="O17" s="31">
        <v>119</v>
      </c>
      <c r="P17" s="38">
        <v>0.98699999999999999</v>
      </c>
      <c r="Q17" s="42" t="s">
        <v>217</v>
      </c>
      <c r="R17" s="35">
        <v>1.68</v>
      </c>
      <c r="S17" s="16">
        <v>794100</v>
      </c>
      <c r="T17" s="16">
        <v>540400</v>
      </c>
      <c r="U17" s="38">
        <v>-0.31900000000000001</v>
      </c>
      <c r="V17" s="31" t="s">
        <v>37</v>
      </c>
      <c r="W17" s="31" t="s">
        <v>225</v>
      </c>
      <c r="X17" s="31" t="s">
        <v>45</v>
      </c>
      <c r="Y17" s="43" t="s">
        <v>36</v>
      </c>
      <c r="Z17" s="14"/>
    </row>
    <row r="18" spans="2:26" s="12" customFormat="1" ht="150" x14ac:dyDescent="0.25">
      <c r="B18" s="41" t="s">
        <v>32</v>
      </c>
      <c r="C18" s="31" t="s">
        <v>143</v>
      </c>
      <c r="D18" s="31" t="s">
        <v>218</v>
      </c>
      <c r="E18" s="31" t="s">
        <v>219</v>
      </c>
      <c r="F18" s="31" t="s">
        <v>44</v>
      </c>
      <c r="G18" s="31" t="s">
        <v>221</v>
      </c>
      <c r="H18" s="15" t="s">
        <v>220</v>
      </c>
      <c r="I18" s="15" t="s">
        <v>203</v>
      </c>
      <c r="J18" s="15" t="s">
        <v>36</v>
      </c>
      <c r="K18" s="15" t="s">
        <v>223</v>
      </c>
      <c r="L18" s="15" t="s">
        <v>223</v>
      </c>
      <c r="M18" s="31" t="s">
        <v>35</v>
      </c>
      <c r="N18" s="31" t="s">
        <v>36</v>
      </c>
      <c r="O18" s="31">
        <v>11</v>
      </c>
      <c r="P18" s="35">
        <v>1</v>
      </c>
      <c r="Q18" s="42" t="s">
        <v>222</v>
      </c>
      <c r="R18" s="35">
        <v>1</v>
      </c>
      <c r="S18" s="16">
        <v>803300</v>
      </c>
      <c r="T18" s="16">
        <v>1011500</v>
      </c>
      <c r="U18" s="38">
        <v>0.25900000000000001</v>
      </c>
      <c r="V18" s="31" t="s">
        <v>42</v>
      </c>
      <c r="W18" s="31" t="s">
        <v>224</v>
      </c>
      <c r="X18" s="31" t="s">
        <v>45</v>
      </c>
      <c r="Y18" s="43" t="s">
        <v>36</v>
      </c>
      <c r="Z18" s="14"/>
    </row>
    <row r="19" spans="2:26" s="12" customFormat="1" ht="90" x14ac:dyDescent="0.25">
      <c r="B19" s="41" t="s">
        <v>32</v>
      </c>
      <c r="C19" s="31" t="s">
        <v>227</v>
      </c>
      <c r="D19" s="31" t="s">
        <v>228</v>
      </c>
      <c r="E19" s="31" t="s">
        <v>229</v>
      </c>
      <c r="F19" s="31" t="s">
        <v>40</v>
      </c>
      <c r="G19" s="31" t="s">
        <v>231</v>
      </c>
      <c r="H19" s="15" t="s">
        <v>230</v>
      </c>
      <c r="I19" s="15" t="s">
        <v>234</v>
      </c>
      <c r="J19" s="15" t="s">
        <v>235</v>
      </c>
      <c r="K19" s="15" t="s">
        <v>236</v>
      </c>
      <c r="L19" s="15" t="s">
        <v>236</v>
      </c>
      <c r="M19" s="31" t="s">
        <v>41</v>
      </c>
      <c r="N19" s="31" t="s">
        <v>237</v>
      </c>
      <c r="O19" s="31" t="s">
        <v>36</v>
      </c>
      <c r="P19" s="35" t="s">
        <v>36</v>
      </c>
      <c r="Q19" s="42" t="s">
        <v>232</v>
      </c>
      <c r="R19" s="35">
        <v>0</v>
      </c>
      <c r="S19" s="16">
        <v>13578400</v>
      </c>
      <c r="T19" s="16">
        <v>702200</v>
      </c>
      <c r="U19" s="38">
        <v>-0.94799999999999995</v>
      </c>
      <c r="V19" s="31" t="s">
        <v>37</v>
      </c>
      <c r="W19" s="31" t="s">
        <v>233</v>
      </c>
      <c r="X19" s="31" t="s">
        <v>36</v>
      </c>
      <c r="Y19" s="43" t="s">
        <v>36</v>
      </c>
      <c r="Z19" s="14"/>
    </row>
    <row r="20" spans="2:26" s="12" customFormat="1" ht="90" x14ac:dyDescent="0.25">
      <c r="B20" s="41" t="s">
        <v>32</v>
      </c>
      <c r="C20" s="31" t="s">
        <v>238</v>
      </c>
      <c r="D20" s="31" t="s">
        <v>228</v>
      </c>
      <c r="E20" s="31" t="s">
        <v>240</v>
      </c>
      <c r="F20" s="31" t="s">
        <v>40</v>
      </c>
      <c r="G20" s="31" t="s">
        <v>241</v>
      </c>
      <c r="H20" s="15" t="s">
        <v>230</v>
      </c>
      <c r="I20" s="15" t="s">
        <v>239</v>
      </c>
      <c r="J20" s="15" t="s">
        <v>235</v>
      </c>
      <c r="K20" s="15" t="s">
        <v>236</v>
      </c>
      <c r="L20" s="15" t="s">
        <v>236</v>
      </c>
      <c r="M20" s="31" t="s">
        <v>41</v>
      </c>
      <c r="N20" s="31" t="s">
        <v>237</v>
      </c>
      <c r="O20" s="31" t="s">
        <v>36</v>
      </c>
      <c r="P20" s="35" t="s">
        <v>36</v>
      </c>
      <c r="Q20" s="42" t="s">
        <v>232</v>
      </c>
      <c r="R20" s="35">
        <v>0</v>
      </c>
      <c r="S20" s="16">
        <v>10342000</v>
      </c>
      <c r="T20" s="16">
        <v>32500</v>
      </c>
      <c r="U20" s="38">
        <v>-0.997</v>
      </c>
      <c r="V20" s="31" t="s">
        <v>37</v>
      </c>
      <c r="W20" s="31" t="s">
        <v>233</v>
      </c>
      <c r="X20" s="31" t="s">
        <v>36</v>
      </c>
      <c r="Y20" s="43" t="s">
        <v>36</v>
      </c>
      <c r="Z20" s="14"/>
    </row>
    <row r="21" spans="2:26" s="12" customFormat="1" ht="45" x14ac:dyDescent="0.25">
      <c r="B21" s="41" t="s">
        <v>32</v>
      </c>
      <c r="C21" s="31" t="s">
        <v>242</v>
      </c>
      <c r="D21" s="31" t="s">
        <v>243</v>
      </c>
      <c r="E21" s="31" t="s">
        <v>244</v>
      </c>
      <c r="F21" s="31" t="s">
        <v>44</v>
      </c>
      <c r="G21" s="31" t="s">
        <v>245</v>
      </c>
      <c r="H21" s="15">
        <v>3</v>
      </c>
      <c r="I21" s="15">
        <v>3</v>
      </c>
      <c r="J21" s="15">
        <v>3</v>
      </c>
      <c r="K21" s="15">
        <v>3</v>
      </c>
      <c r="L21" s="15">
        <v>3</v>
      </c>
      <c r="M21" s="31" t="s">
        <v>35</v>
      </c>
      <c r="N21" s="31" t="s">
        <v>36</v>
      </c>
      <c r="O21" s="31">
        <v>3</v>
      </c>
      <c r="P21" s="35">
        <v>1</v>
      </c>
      <c r="Q21" s="42" t="s">
        <v>246</v>
      </c>
      <c r="R21" s="35">
        <v>1</v>
      </c>
      <c r="S21" s="16">
        <v>640200</v>
      </c>
      <c r="T21" s="16">
        <v>364400</v>
      </c>
      <c r="U21" s="38">
        <v>-0.43099999999999999</v>
      </c>
      <c r="V21" s="31" t="s">
        <v>37</v>
      </c>
      <c r="W21" s="31" t="s">
        <v>247</v>
      </c>
      <c r="X21" s="31" t="s">
        <v>45</v>
      </c>
      <c r="Y21" s="43"/>
      <c r="Z21" s="14"/>
    </row>
    <row r="22" spans="2:26" s="12" customFormat="1" ht="45" x14ac:dyDescent="0.25">
      <c r="B22" s="41" t="s">
        <v>32</v>
      </c>
      <c r="C22" s="31" t="s">
        <v>248</v>
      </c>
      <c r="D22" s="31" t="s">
        <v>243</v>
      </c>
      <c r="E22" s="31" t="s">
        <v>249</v>
      </c>
      <c r="F22" s="31" t="s">
        <v>40</v>
      </c>
      <c r="G22" s="31" t="s">
        <v>250</v>
      </c>
      <c r="H22" s="15">
        <v>11</v>
      </c>
      <c r="I22" s="15">
        <v>11</v>
      </c>
      <c r="J22" s="15">
        <v>11</v>
      </c>
      <c r="K22" s="15">
        <v>12</v>
      </c>
      <c r="L22" s="15">
        <v>11</v>
      </c>
      <c r="M22" s="31" t="s">
        <v>35</v>
      </c>
      <c r="N22" s="31" t="s">
        <v>36</v>
      </c>
      <c r="O22" s="31">
        <v>11</v>
      </c>
      <c r="P22" s="35">
        <v>1</v>
      </c>
      <c r="Q22" s="42" t="s">
        <v>251</v>
      </c>
      <c r="R22" s="35">
        <v>1</v>
      </c>
      <c r="S22" s="16">
        <v>640200</v>
      </c>
      <c r="T22" s="16">
        <v>1370600</v>
      </c>
      <c r="U22" s="38">
        <v>1.141</v>
      </c>
      <c r="V22" s="31" t="s">
        <v>42</v>
      </c>
      <c r="W22" s="31" t="s">
        <v>252</v>
      </c>
      <c r="X22" s="31" t="s">
        <v>45</v>
      </c>
      <c r="Y22" s="43" t="s">
        <v>36</v>
      </c>
      <c r="Z22" s="14"/>
    </row>
    <row r="23" spans="2:26" s="12" customFormat="1" ht="90" x14ac:dyDescent="0.25">
      <c r="B23" s="41" t="s">
        <v>32</v>
      </c>
      <c r="C23" s="31" t="s">
        <v>112</v>
      </c>
      <c r="D23" s="31" t="s">
        <v>243</v>
      </c>
      <c r="E23" s="31" t="s">
        <v>253</v>
      </c>
      <c r="F23" s="31" t="s">
        <v>34</v>
      </c>
      <c r="G23" s="31" t="s">
        <v>254</v>
      </c>
      <c r="H23" s="15">
        <v>6</v>
      </c>
      <c r="I23" s="15">
        <v>6</v>
      </c>
      <c r="J23" s="15">
        <v>8</v>
      </c>
      <c r="K23" s="15">
        <v>6</v>
      </c>
      <c r="L23" s="15">
        <v>6</v>
      </c>
      <c r="M23" s="31" t="s">
        <v>35</v>
      </c>
      <c r="N23" s="31" t="s">
        <v>36</v>
      </c>
      <c r="O23" s="31">
        <v>6</v>
      </c>
      <c r="P23" s="35">
        <v>1</v>
      </c>
      <c r="Q23" s="42" t="s">
        <v>255</v>
      </c>
      <c r="R23" s="35">
        <v>1</v>
      </c>
      <c r="S23" s="16">
        <v>311500</v>
      </c>
      <c r="T23" s="16">
        <v>594100</v>
      </c>
      <c r="U23" s="38">
        <v>0.90700000000000003</v>
      </c>
      <c r="V23" s="31" t="s">
        <v>42</v>
      </c>
      <c r="W23" s="31" t="s">
        <v>256</v>
      </c>
      <c r="X23" s="31" t="s">
        <v>45</v>
      </c>
      <c r="Y23" s="43" t="s">
        <v>36</v>
      </c>
      <c r="Z23" s="14"/>
    </row>
    <row r="24" spans="2:26" s="12" customFormat="1" ht="90" x14ac:dyDescent="0.25">
      <c r="B24" s="41" t="s">
        <v>32</v>
      </c>
      <c r="C24" s="31" t="s">
        <v>113</v>
      </c>
      <c r="D24" s="31" t="s">
        <v>243</v>
      </c>
      <c r="E24" s="31" t="s">
        <v>257</v>
      </c>
      <c r="F24" s="31" t="s">
        <v>34</v>
      </c>
      <c r="G24" s="31" t="s">
        <v>258</v>
      </c>
      <c r="H24" s="15">
        <v>50</v>
      </c>
      <c r="I24" s="15">
        <v>50</v>
      </c>
      <c r="J24" s="15">
        <v>73</v>
      </c>
      <c r="K24" s="15">
        <v>49</v>
      </c>
      <c r="L24" s="15">
        <v>49</v>
      </c>
      <c r="M24" s="31" t="s">
        <v>35</v>
      </c>
      <c r="N24" s="31" t="s">
        <v>36</v>
      </c>
      <c r="O24" s="31">
        <v>46</v>
      </c>
      <c r="P24" s="35">
        <v>1</v>
      </c>
      <c r="Q24" s="42" t="s">
        <v>259</v>
      </c>
      <c r="R24" s="35">
        <v>0.98</v>
      </c>
      <c r="S24" s="16">
        <v>133600</v>
      </c>
      <c r="T24" s="16">
        <v>400400</v>
      </c>
      <c r="U24" s="38">
        <v>1.9970000000000001</v>
      </c>
      <c r="V24" s="31" t="s">
        <v>42</v>
      </c>
      <c r="W24" s="31" t="s">
        <v>260</v>
      </c>
      <c r="X24" s="31" t="s">
        <v>45</v>
      </c>
      <c r="Y24" s="43" t="s">
        <v>36</v>
      </c>
      <c r="Z24" s="14"/>
    </row>
    <row r="25" spans="2:26" s="12" customFormat="1" ht="105" x14ac:dyDescent="0.25">
      <c r="B25" s="41" t="s">
        <v>32</v>
      </c>
      <c r="C25" s="31" t="s">
        <v>261</v>
      </c>
      <c r="D25" s="31" t="s">
        <v>243</v>
      </c>
      <c r="E25" s="31" t="s">
        <v>262</v>
      </c>
      <c r="F25" s="31" t="s">
        <v>44</v>
      </c>
      <c r="G25" s="31" t="s">
        <v>263</v>
      </c>
      <c r="H25" s="15" t="s">
        <v>230</v>
      </c>
      <c r="I25" s="15" t="s">
        <v>266</v>
      </c>
      <c r="J25" s="15" t="s">
        <v>266</v>
      </c>
      <c r="K25" s="15" t="s">
        <v>267</v>
      </c>
      <c r="L25" s="15" t="s">
        <v>267</v>
      </c>
      <c r="M25" s="31" t="s">
        <v>35</v>
      </c>
      <c r="N25" s="31" t="s">
        <v>36</v>
      </c>
      <c r="O25" s="31" t="s">
        <v>36</v>
      </c>
      <c r="P25" s="35" t="s">
        <v>36</v>
      </c>
      <c r="Q25" s="42" t="s">
        <v>264</v>
      </c>
      <c r="R25" s="35">
        <v>1</v>
      </c>
      <c r="S25" s="16">
        <v>0</v>
      </c>
      <c r="T25" s="16">
        <v>42600</v>
      </c>
      <c r="U25" s="38">
        <v>1</v>
      </c>
      <c r="V25" s="31" t="s">
        <v>42</v>
      </c>
      <c r="W25" s="31" t="s">
        <v>265</v>
      </c>
      <c r="X25" s="31" t="s">
        <v>36</v>
      </c>
      <c r="Y25" s="43" t="s">
        <v>36</v>
      </c>
      <c r="Z25" s="14"/>
    </row>
    <row r="26" spans="2:26" s="12" customFormat="1" ht="90" x14ac:dyDescent="0.25">
      <c r="B26" s="41" t="s">
        <v>32</v>
      </c>
      <c r="C26" s="31" t="s">
        <v>268</v>
      </c>
      <c r="D26" s="31" t="s">
        <v>243</v>
      </c>
      <c r="E26" s="31" t="s">
        <v>269</v>
      </c>
      <c r="F26" s="31" t="s">
        <v>44</v>
      </c>
      <c r="G26" s="31" t="s">
        <v>286</v>
      </c>
      <c r="H26" s="15" t="s">
        <v>230</v>
      </c>
      <c r="I26" s="15" t="s">
        <v>266</v>
      </c>
      <c r="J26" s="15" t="s">
        <v>266</v>
      </c>
      <c r="K26" s="15" t="s">
        <v>270</v>
      </c>
      <c r="L26" s="15" t="s">
        <v>270</v>
      </c>
      <c r="M26" s="31" t="s">
        <v>35</v>
      </c>
      <c r="N26" s="31" t="s">
        <v>36</v>
      </c>
      <c r="O26" s="31" t="s">
        <v>36</v>
      </c>
      <c r="P26" s="35" t="s">
        <v>36</v>
      </c>
      <c r="Q26" s="42" t="s">
        <v>36</v>
      </c>
      <c r="R26" s="35" t="s">
        <v>36</v>
      </c>
      <c r="S26" s="16">
        <v>0</v>
      </c>
      <c r="T26" s="16">
        <v>11900</v>
      </c>
      <c r="U26" s="38">
        <v>1</v>
      </c>
      <c r="V26" s="31" t="s">
        <v>42</v>
      </c>
      <c r="W26" s="31" t="s">
        <v>271</v>
      </c>
      <c r="X26" s="31" t="s">
        <v>36</v>
      </c>
      <c r="Y26" s="43" t="s">
        <v>36</v>
      </c>
      <c r="Z26" s="14"/>
    </row>
    <row r="27" spans="2:26" s="12" customFormat="1" ht="60" x14ac:dyDescent="0.25">
      <c r="B27" s="41" t="s">
        <v>32</v>
      </c>
      <c r="C27" s="31" t="s">
        <v>272</v>
      </c>
      <c r="D27" s="31" t="s">
        <v>273</v>
      </c>
      <c r="E27" s="31" t="s">
        <v>274</v>
      </c>
      <c r="F27" s="31" t="s">
        <v>40</v>
      </c>
      <c r="G27" s="31" t="s">
        <v>275</v>
      </c>
      <c r="H27" s="15">
        <v>100</v>
      </c>
      <c r="I27" s="15">
        <v>110</v>
      </c>
      <c r="J27" s="15">
        <v>110</v>
      </c>
      <c r="K27" s="15">
        <v>110</v>
      </c>
      <c r="L27" s="15">
        <v>110</v>
      </c>
      <c r="M27" s="31" t="s">
        <v>35</v>
      </c>
      <c r="N27" s="31" t="s">
        <v>36</v>
      </c>
      <c r="O27" s="31">
        <v>62</v>
      </c>
      <c r="P27" s="38">
        <v>0.98599999999999999</v>
      </c>
      <c r="Q27" s="42" t="s">
        <v>276</v>
      </c>
      <c r="R27" s="35">
        <v>1.08</v>
      </c>
      <c r="S27" s="16">
        <v>592700</v>
      </c>
      <c r="T27" s="16">
        <v>861900</v>
      </c>
      <c r="U27" s="38">
        <v>0.45400000000000001</v>
      </c>
      <c r="V27" s="31" t="s">
        <v>42</v>
      </c>
      <c r="W27" s="31" t="s">
        <v>277</v>
      </c>
      <c r="X27" s="31" t="s">
        <v>45</v>
      </c>
      <c r="Y27" s="43" t="s">
        <v>36</v>
      </c>
      <c r="Z27" s="14"/>
    </row>
    <row r="28" spans="2:26" s="12" customFormat="1" ht="90" x14ac:dyDescent="0.25">
      <c r="B28" s="41" t="s">
        <v>32</v>
      </c>
      <c r="C28" s="31" t="s">
        <v>278</v>
      </c>
      <c r="D28" s="31" t="s">
        <v>279</v>
      </c>
      <c r="E28" s="31" t="s">
        <v>280</v>
      </c>
      <c r="F28" s="31" t="s">
        <v>40</v>
      </c>
      <c r="G28" s="31" t="s">
        <v>285</v>
      </c>
      <c r="H28" s="15" t="s">
        <v>230</v>
      </c>
      <c r="I28" s="15" t="s">
        <v>266</v>
      </c>
      <c r="J28" s="15" t="s">
        <v>36</v>
      </c>
      <c r="K28" s="15" t="s">
        <v>281</v>
      </c>
      <c r="L28" s="15" t="s">
        <v>281</v>
      </c>
      <c r="M28" s="31" t="s">
        <v>35</v>
      </c>
      <c r="N28" s="31" t="s">
        <v>36</v>
      </c>
      <c r="O28" s="31" t="s">
        <v>36</v>
      </c>
      <c r="P28" s="35" t="s">
        <v>36</v>
      </c>
      <c r="Q28" s="42" t="s">
        <v>282</v>
      </c>
      <c r="R28" s="35">
        <v>1</v>
      </c>
      <c r="S28" s="16">
        <v>0</v>
      </c>
      <c r="T28" s="16">
        <v>79500</v>
      </c>
      <c r="U28" s="38">
        <v>1</v>
      </c>
      <c r="V28" s="31" t="s">
        <v>42</v>
      </c>
      <c r="W28" s="31" t="s">
        <v>283</v>
      </c>
      <c r="X28" s="31" t="s">
        <v>36</v>
      </c>
      <c r="Y28" s="43" t="s">
        <v>36</v>
      </c>
      <c r="Z28" s="14"/>
    </row>
    <row r="29" spans="2:26" s="12" customFormat="1" ht="135" x14ac:dyDescent="0.25">
      <c r="B29" s="41" t="s">
        <v>32</v>
      </c>
      <c r="C29" s="31" t="s">
        <v>120</v>
      </c>
      <c r="D29" s="31" t="s">
        <v>279</v>
      </c>
      <c r="E29" s="31" t="s">
        <v>284</v>
      </c>
      <c r="F29" s="31" t="s">
        <v>44</v>
      </c>
      <c r="G29" s="31" t="s">
        <v>287</v>
      </c>
      <c r="H29" s="15" t="s">
        <v>230</v>
      </c>
      <c r="I29" s="15" t="s">
        <v>266</v>
      </c>
      <c r="J29" s="15" t="s">
        <v>266</v>
      </c>
      <c r="K29" s="15" t="s">
        <v>288</v>
      </c>
      <c r="L29" s="15" t="s">
        <v>288</v>
      </c>
      <c r="M29" s="31" t="s">
        <v>35</v>
      </c>
      <c r="N29" s="31" t="s">
        <v>36</v>
      </c>
      <c r="O29" s="31" t="s">
        <v>36</v>
      </c>
      <c r="P29" s="35" t="s">
        <v>36</v>
      </c>
      <c r="Q29" s="42" t="s">
        <v>289</v>
      </c>
      <c r="R29" s="35">
        <v>1</v>
      </c>
      <c r="S29" s="16">
        <v>1777500</v>
      </c>
      <c r="T29" s="16">
        <v>1896600</v>
      </c>
      <c r="U29" s="38">
        <v>6.7000000000000004E-2</v>
      </c>
      <c r="V29" s="31" t="s">
        <v>42</v>
      </c>
      <c r="W29" s="31" t="s">
        <v>36</v>
      </c>
      <c r="X29" s="31" t="s">
        <v>36</v>
      </c>
      <c r="Y29" s="43" t="s">
        <v>36</v>
      </c>
      <c r="Z29" s="14"/>
    </row>
    <row r="30" spans="2:26" s="12" customFormat="1" ht="195" x14ac:dyDescent="0.25">
      <c r="B30" s="41" t="s">
        <v>32</v>
      </c>
      <c r="C30" s="31" t="s">
        <v>290</v>
      </c>
      <c r="D30" s="31" t="s">
        <v>279</v>
      </c>
      <c r="E30" s="31" t="s">
        <v>291</v>
      </c>
      <c r="F30" s="31" t="s">
        <v>40</v>
      </c>
      <c r="G30" s="31" t="s">
        <v>292</v>
      </c>
      <c r="H30" s="15" t="s">
        <v>293</v>
      </c>
      <c r="I30" s="15" t="s">
        <v>203</v>
      </c>
      <c r="J30" s="15" t="s">
        <v>36</v>
      </c>
      <c r="K30" s="15" t="s">
        <v>203</v>
      </c>
      <c r="L30" s="15" t="s">
        <v>203</v>
      </c>
      <c r="M30" s="31" t="s">
        <v>36</v>
      </c>
      <c r="N30" s="31" t="s">
        <v>36</v>
      </c>
      <c r="O30" s="31" t="s">
        <v>36</v>
      </c>
      <c r="P30" s="35" t="s">
        <v>36</v>
      </c>
      <c r="Q30" s="42" t="s">
        <v>294</v>
      </c>
      <c r="R30" s="35" t="s">
        <v>36</v>
      </c>
      <c r="S30" s="16">
        <v>0</v>
      </c>
      <c r="T30" s="16">
        <v>1374520</v>
      </c>
      <c r="U30" s="38">
        <v>1</v>
      </c>
      <c r="V30" s="31" t="s">
        <v>42</v>
      </c>
      <c r="W30" s="31" t="s">
        <v>295</v>
      </c>
      <c r="X30" s="31" t="s">
        <v>36</v>
      </c>
      <c r="Y30" s="43" t="s">
        <v>36</v>
      </c>
      <c r="Z30" s="14"/>
    </row>
    <row r="31" spans="2:26" s="12" customFormat="1" ht="45" x14ac:dyDescent="0.25">
      <c r="B31" s="41" t="s">
        <v>32</v>
      </c>
      <c r="C31" s="31" t="s">
        <v>296</v>
      </c>
      <c r="D31" s="31" t="s">
        <v>279</v>
      </c>
      <c r="E31" s="31" t="s">
        <v>297</v>
      </c>
      <c r="F31" s="31" t="s">
        <v>44</v>
      </c>
      <c r="G31" s="31" t="s">
        <v>298</v>
      </c>
      <c r="H31" s="15" t="s">
        <v>293</v>
      </c>
      <c r="I31" s="15" t="s">
        <v>299</v>
      </c>
      <c r="J31" s="15" t="s">
        <v>36</v>
      </c>
      <c r="K31" s="15" t="s">
        <v>300</v>
      </c>
      <c r="L31" s="15" t="s">
        <v>300</v>
      </c>
      <c r="M31" s="31" t="s">
        <v>36</v>
      </c>
      <c r="N31" s="31" t="s">
        <v>36</v>
      </c>
      <c r="O31" s="31" t="s">
        <v>36</v>
      </c>
      <c r="P31" s="35" t="s">
        <v>36</v>
      </c>
      <c r="Q31" s="42" t="s">
        <v>282</v>
      </c>
      <c r="R31" s="35" t="s">
        <v>36</v>
      </c>
      <c r="S31" s="16">
        <v>0</v>
      </c>
      <c r="T31" s="16">
        <v>0</v>
      </c>
      <c r="U31" s="38">
        <v>0</v>
      </c>
      <c r="V31" s="31"/>
      <c r="W31" s="31" t="s">
        <v>36</v>
      </c>
      <c r="X31" s="31" t="s">
        <v>36</v>
      </c>
      <c r="Y31" s="43" t="s">
        <v>36</v>
      </c>
      <c r="Z31" s="14"/>
    </row>
    <row r="32" spans="2:26" s="12" customFormat="1" ht="90" x14ac:dyDescent="0.25">
      <c r="B32" s="41" t="s">
        <v>32</v>
      </c>
      <c r="C32" s="31" t="s">
        <v>95</v>
      </c>
      <c r="D32" s="31" t="s">
        <v>194</v>
      </c>
      <c r="E32" s="31" t="s">
        <v>301</v>
      </c>
      <c r="F32" s="31" t="s">
        <v>44</v>
      </c>
      <c r="G32" s="31" t="s">
        <v>402</v>
      </c>
      <c r="H32" s="15">
        <v>53</v>
      </c>
      <c r="I32" s="15">
        <v>53</v>
      </c>
      <c r="J32" s="15">
        <v>53</v>
      </c>
      <c r="K32" s="15">
        <v>49</v>
      </c>
      <c r="L32" s="15">
        <v>49</v>
      </c>
      <c r="M32" s="31" t="s">
        <v>41</v>
      </c>
      <c r="N32" s="31" t="s">
        <v>302</v>
      </c>
      <c r="O32" s="31" t="s">
        <v>303</v>
      </c>
      <c r="P32" s="35">
        <v>1</v>
      </c>
      <c r="Q32" s="42" t="s">
        <v>304</v>
      </c>
      <c r="R32" s="35">
        <v>0.92</v>
      </c>
      <c r="S32" s="16">
        <v>14300</v>
      </c>
      <c r="T32" s="16">
        <v>31300</v>
      </c>
      <c r="U32" s="38">
        <v>1.1890000000000001</v>
      </c>
      <c r="V32" s="31" t="s">
        <v>42</v>
      </c>
      <c r="W32" s="31" t="s">
        <v>305</v>
      </c>
      <c r="X32" s="31" t="s">
        <v>38</v>
      </c>
      <c r="Y32" s="43" t="s">
        <v>619</v>
      </c>
      <c r="Z32" s="14"/>
    </row>
    <row r="33" spans="2:26" s="12" customFormat="1" ht="90" x14ac:dyDescent="0.25">
      <c r="B33" s="41" t="s">
        <v>32</v>
      </c>
      <c r="C33" s="31" t="s">
        <v>94</v>
      </c>
      <c r="D33" s="31" t="s">
        <v>306</v>
      </c>
      <c r="E33" s="31" t="s">
        <v>307</v>
      </c>
      <c r="F33" s="31" t="s">
        <v>44</v>
      </c>
      <c r="G33" s="31" t="s">
        <v>403</v>
      </c>
      <c r="H33" s="15">
        <v>205</v>
      </c>
      <c r="I33" s="15">
        <v>205</v>
      </c>
      <c r="J33" s="15">
        <v>205</v>
      </c>
      <c r="K33" s="15">
        <v>197</v>
      </c>
      <c r="L33" s="15">
        <v>197</v>
      </c>
      <c r="M33" s="31" t="s">
        <v>35</v>
      </c>
      <c r="N33" s="31" t="s">
        <v>36</v>
      </c>
      <c r="O33" s="31" t="s">
        <v>308</v>
      </c>
      <c r="P33" s="35">
        <v>1</v>
      </c>
      <c r="Q33" s="42" t="s">
        <v>309</v>
      </c>
      <c r="R33" s="35">
        <v>0.96</v>
      </c>
      <c r="S33" s="16">
        <v>33400</v>
      </c>
      <c r="T33" s="16">
        <v>73000</v>
      </c>
      <c r="U33" s="38">
        <v>1.1859999999999999</v>
      </c>
      <c r="V33" s="31" t="s">
        <v>42</v>
      </c>
      <c r="W33" s="31" t="s">
        <v>310</v>
      </c>
      <c r="X33" s="31" t="s">
        <v>45</v>
      </c>
      <c r="Y33" s="43" t="s">
        <v>36</v>
      </c>
      <c r="Z33" s="14"/>
    </row>
    <row r="34" spans="2:26" s="12" customFormat="1" ht="90" x14ac:dyDescent="0.25">
      <c r="B34" s="41" t="s">
        <v>32</v>
      </c>
      <c r="C34" s="31" t="s">
        <v>96</v>
      </c>
      <c r="D34" s="31" t="s">
        <v>311</v>
      </c>
      <c r="E34" s="31" t="s">
        <v>312</v>
      </c>
      <c r="F34" s="31" t="s">
        <v>44</v>
      </c>
      <c r="G34" s="31" t="s">
        <v>313</v>
      </c>
      <c r="H34" s="15">
        <v>205</v>
      </c>
      <c r="I34" s="15">
        <v>205</v>
      </c>
      <c r="J34" s="15">
        <v>205</v>
      </c>
      <c r="K34" s="15">
        <v>205</v>
      </c>
      <c r="L34" s="15">
        <v>205</v>
      </c>
      <c r="M34" s="31" t="s">
        <v>35</v>
      </c>
      <c r="N34" s="31" t="s">
        <v>36</v>
      </c>
      <c r="O34" s="31" t="s">
        <v>303</v>
      </c>
      <c r="P34" s="35">
        <v>1</v>
      </c>
      <c r="Q34" s="42" t="s">
        <v>314</v>
      </c>
      <c r="R34" s="35">
        <v>1</v>
      </c>
      <c r="S34" s="16">
        <v>74100</v>
      </c>
      <c r="T34" s="16">
        <v>61300</v>
      </c>
      <c r="U34" s="38">
        <v>-0.17299999999999999</v>
      </c>
      <c r="V34" s="31" t="s">
        <v>37</v>
      </c>
      <c r="W34" s="31" t="s">
        <v>315</v>
      </c>
      <c r="X34" s="31" t="s">
        <v>45</v>
      </c>
      <c r="Y34" s="43" t="s">
        <v>36</v>
      </c>
      <c r="Z34" s="14"/>
    </row>
    <row r="35" spans="2:26" s="12" customFormat="1" ht="90" x14ac:dyDescent="0.25">
      <c r="B35" s="41" t="s">
        <v>32</v>
      </c>
      <c r="C35" s="31" t="s">
        <v>97</v>
      </c>
      <c r="D35" s="31" t="s">
        <v>316</v>
      </c>
      <c r="E35" s="31" t="s">
        <v>317</v>
      </c>
      <c r="F35" s="31" t="s">
        <v>44</v>
      </c>
      <c r="G35" s="31" t="s">
        <v>313</v>
      </c>
      <c r="H35" s="15">
        <v>205</v>
      </c>
      <c r="I35" s="15">
        <v>205</v>
      </c>
      <c r="J35" s="15">
        <v>205</v>
      </c>
      <c r="K35" s="15">
        <v>205</v>
      </c>
      <c r="L35" s="15">
        <v>205</v>
      </c>
      <c r="M35" s="31" t="s">
        <v>35</v>
      </c>
      <c r="N35" s="31" t="s">
        <v>36</v>
      </c>
      <c r="O35" s="31" t="s">
        <v>303</v>
      </c>
      <c r="P35" s="35">
        <v>1</v>
      </c>
      <c r="Q35" s="42" t="s">
        <v>314</v>
      </c>
      <c r="R35" s="35">
        <v>1</v>
      </c>
      <c r="S35" s="16">
        <v>74100</v>
      </c>
      <c r="T35" s="16">
        <v>59500</v>
      </c>
      <c r="U35" s="38">
        <v>-0.19700000000000001</v>
      </c>
      <c r="V35" s="31" t="s">
        <v>37</v>
      </c>
      <c r="W35" s="31" t="s">
        <v>318</v>
      </c>
      <c r="X35" s="31" t="s">
        <v>45</v>
      </c>
      <c r="Y35" s="43" t="s">
        <v>36</v>
      </c>
      <c r="Z35" s="14"/>
    </row>
    <row r="36" spans="2:26" s="12" customFormat="1" ht="105" x14ac:dyDescent="0.25">
      <c r="B36" s="41" t="s">
        <v>32</v>
      </c>
      <c r="C36" s="31" t="s">
        <v>98</v>
      </c>
      <c r="D36" s="31" t="s">
        <v>194</v>
      </c>
      <c r="E36" s="31" t="s">
        <v>416</v>
      </c>
      <c r="F36" s="31" t="s">
        <v>44</v>
      </c>
      <c r="G36" s="31" t="s">
        <v>313</v>
      </c>
      <c r="H36" s="15">
        <v>205</v>
      </c>
      <c r="I36" s="15">
        <v>205</v>
      </c>
      <c r="J36" s="15">
        <v>205</v>
      </c>
      <c r="K36" s="15">
        <v>187</v>
      </c>
      <c r="L36" s="15">
        <v>187</v>
      </c>
      <c r="M36" s="31" t="s">
        <v>41</v>
      </c>
      <c r="N36" s="31" t="s">
        <v>321</v>
      </c>
      <c r="O36" s="31" t="s">
        <v>319</v>
      </c>
      <c r="P36" s="35">
        <v>1</v>
      </c>
      <c r="Q36" s="42" t="s">
        <v>320</v>
      </c>
      <c r="R36" s="35">
        <v>0.91</v>
      </c>
      <c r="S36" s="16">
        <v>85400</v>
      </c>
      <c r="T36" s="16">
        <v>76200</v>
      </c>
      <c r="U36" s="38">
        <v>-0.108</v>
      </c>
      <c r="V36" s="31" t="s">
        <v>37</v>
      </c>
      <c r="W36" s="31" t="s">
        <v>322</v>
      </c>
      <c r="X36" s="31" t="s">
        <v>38</v>
      </c>
      <c r="Y36" s="43" t="s">
        <v>619</v>
      </c>
      <c r="Z36" s="14"/>
    </row>
    <row r="37" spans="2:26" s="12" customFormat="1" ht="75" x14ac:dyDescent="0.25">
      <c r="B37" s="41" t="s">
        <v>32</v>
      </c>
      <c r="C37" s="31" t="s">
        <v>99</v>
      </c>
      <c r="D37" s="31" t="s">
        <v>323</v>
      </c>
      <c r="E37" s="31" t="s">
        <v>324</v>
      </c>
      <c r="F37" s="31" t="s">
        <v>44</v>
      </c>
      <c r="G37" s="31" t="s">
        <v>313</v>
      </c>
      <c r="H37" s="15">
        <v>205</v>
      </c>
      <c r="I37" s="15">
        <v>205</v>
      </c>
      <c r="J37" s="15">
        <v>205</v>
      </c>
      <c r="K37" s="15">
        <v>205</v>
      </c>
      <c r="L37" s="15">
        <v>205</v>
      </c>
      <c r="M37" s="31" t="s">
        <v>35</v>
      </c>
      <c r="N37" s="31" t="s">
        <v>36</v>
      </c>
      <c r="O37" s="31" t="s">
        <v>303</v>
      </c>
      <c r="P37" s="35">
        <v>1</v>
      </c>
      <c r="Q37" s="42" t="s">
        <v>326</v>
      </c>
      <c r="R37" s="35">
        <v>1</v>
      </c>
      <c r="S37" s="16">
        <v>61500</v>
      </c>
      <c r="T37" s="16">
        <v>16400</v>
      </c>
      <c r="U37" s="38">
        <v>-0.73299999999999998</v>
      </c>
      <c r="V37" s="31" t="s">
        <v>37</v>
      </c>
      <c r="W37" s="31" t="s">
        <v>325</v>
      </c>
      <c r="X37" s="31" t="s">
        <v>45</v>
      </c>
      <c r="Y37" s="43" t="s">
        <v>36</v>
      </c>
      <c r="Z37" s="14"/>
    </row>
    <row r="38" spans="2:26" s="12" customFormat="1" ht="45" x14ac:dyDescent="0.25">
      <c r="B38" s="41" t="s">
        <v>32</v>
      </c>
      <c r="C38" s="31" t="s">
        <v>100</v>
      </c>
      <c r="D38" s="31" t="s">
        <v>327</v>
      </c>
      <c r="E38" s="31" t="s">
        <v>328</v>
      </c>
      <c r="F38" s="31" t="s">
        <v>44</v>
      </c>
      <c r="G38" s="31" t="s">
        <v>329</v>
      </c>
      <c r="H38" s="15">
        <v>850</v>
      </c>
      <c r="I38" s="15">
        <v>850</v>
      </c>
      <c r="J38" s="15">
        <v>850</v>
      </c>
      <c r="K38" s="15">
        <v>915</v>
      </c>
      <c r="L38" s="15">
        <v>915</v>
      </c>
      <c r="M38" s="31" t="s">
        <v>35</v>
      </c>
      <c r="N38" s="31" t="s">
        <v>36</v>
      </c>
      <c r="O38" s="31">
        <v>33</v>
      </c>
      <c r="P38" s="35">
        <v>1</v>
      </c>
      <c r="Q38" s="42" t="s">
        <v>330</v>
      </c>
      <c r="R38" s="35">
        <v>1.08</v>
      </c>
      <c r="S38" s="16">
        <v>19700</v>
      </c>
      <c r="T38" s="16">
        <v>38400</v>
      </c>
      <c r="U38" s="38">
        <v>0.94899999999999995</v>
      </c>
      <c r="V38" s="31" t="s">
        <v>42</v>
      </c>
      <c r="W38" s="31" t="s">
        <v>331</v>
      </c>
      <c r="X38" s="31" t="s">
        <v>45</v>
      </c>
      <c r="Y38" s="43" t="s">
        <v>36</v>
      </c>
      <c r="Z38" s="14"/>
    </row>
    <row r="39" spans="2:26" s="12" customFormat="1" ht="60" x14ac:dyDescent="0.25">
      <c r="B39" s="41" t="s">
        <v>32</v>
      </c>
      <c r="C39" s="31" t="s">
        <v>101</v>
      </c>
      <c r="D39" s="31" t="s">
        <v>333</v>
      </c>
      <c r="E39" s="31" t="s">
        <v>334</v>
      </c>
      <c r="F39" s="31" t="s">
        <v>44</v>
      </c>
      <c r="G39" s="31" t="s">
        <v>335</v>
      </c>
      <c r="H39" s="15">
        <v>144</v>
      </c>
      <c r="I39" s="15">
        <v>156</v>
      </c>
      <c r="J39" s="15">
        <v>156</v>
      </c>
      <c r="K39" s="15">
        <v>143</v>
      </c>
      <c r="L39" s="15">
        <v>143</v>
      </c>
      <c r="M39" s="31" t="s">
        <v>35</v>
      </c>
      <c r="N39" s="31" t="s">
        <v>36</v>
      </c>
      <c r="O39" s="31">
        <v>28</v>
      </c>
      <c r="P39" s="35">
        <v>0.96</v>
      </c>
      <c r="Q39" s="42" t="s">
        <v>336</v>
      </c>
      <c r="R39" s="35">
        <v>0.95</v>
      </c>
      <c r="S39" s="16">
        <v>291700</v>
      </c>
      <c r="T39" s="16">
        <v>335200</v>
      </c>
      <c r="U39" s="38">
        <v>0.14899999999999999</v>
      </c>
      <c r="V39" s="31" t="s">
        <v>42</v>
      </c>
      <c r="W39" s="31" t="s">
        <v>332</v>
      </c>
      <c r="X39" s="31" t="s">
        <v>45</v>
      </c>
      <c r="Y39" s="43" t="s">
        <v>36</v>
      </c>
      <c r="Z39" s="14"/>
    </row>
    <row r="40" spans="2:26" s="12" customFormat="1" ht="75" x14ac:dyDescent="0.25">
      <c r="B40" s="41" t="s">
        <v>32</v>
      </c>
      <c r="C40" s="31" t="s">
        <v>339</v>
      </c>
      <c r="D40" s="31" t="s">
        <v>337</v>
      </c>
      <c r="E40" s="31" t="s">
        <v>338</v>
      </c>
      <c r="F40" s="31" t="s">
        <v>44</v>
      </c>
      <c r="G40" s="31" t="s">
        <v>342</v>
      </c>
      <c r="H40" s="15" t="s">
        <v>343</v>
      </c>
      <c r="I40" s="15" t="s">
        <v>203</v>
      </c>
      <c r="J40" s="15" t="s">
        <v>36</v>
      </c>
      <c r="K40" s="15" t="s">
        <v>344</v>
      </c>
      <c r="L40" s="15" t="s">
        <v>344</v>
      </c>
      <c r="M40" s="31" t="s">
        <v>35</v>
      </c>
      <c r="N40" s="31" t="s">
        <v>36</v>
      </c>
      <c r="O40" s="31" t="s">
        <v>36</v>
      </c>
      <c r="P40" s="35" t="s">
        <v>36</v>
      </c>
      <c r="Q40" s="42" t="s">
        <v>340</v>
      </c>
      <c r="R40" s="35">
        <v>1</v>
      </c>
      <c r="S40" s="16">
        <v>1105400</v>
      </c>
      <c r="T40" s="16">
        <v>1352200</v>
      </c>
      <c r="U40" s="38">
        <v>0.223</v>
      </c>
      <c r="V40" s="31" t="s">
        <v>42</v>
      </c>
      <c r="W40" s="31" t="s">
        <v>341</v>
      </c>
      <c r="X40" s="31" t="s">
        <v>45</v>
      </c>
      <c r="Y40" s="43" t="s">
        <v>36</v>
      </c>
      <c r="Z40" s="14"/>
    </row>
    <row r="41" spans="2:26" s="12" customFormat="1" ht="45" x14ac:dyDescent="0.25">
      <c r="B41" s="41" t="s">
        <v>32</v>
      </c>
      <c r="C41" s="31" t="s">
        <v>345</v>
      </c>
      <c r="D41" s="31" t="s">
        <v>39</v>
      </c>
      <c r="E41" s="31" t="s">
        <v>346</v>
      </c>
      <c r="F41" s="31" t="s">
        <v>44</v>
      </c>
      <c r="G41" s="31" t="s">
        <v>347</v>
      </c>
      <c r="H41" s="35">
        <v>1</v>
      </c>
      <c r="I41" s="15" t="s">
        <v>203</v>
      </c>
      <c r="J41" s="15" t="s">
        <v>203</v>
      </c>
      <c r="K41" s="15" t="s">
        <v>348</v>
      </c>
      <c r="L41" s="15" t="s">
        <v>348</v>
      </c>
      <c r="M41" s="31" t="s">
        <v>35</v>
      </c>
      <c r="N41" s="31" t="s">
        <v>36</v>
      </c>
      <c r="O41" s="31" t="s">
        <v>36</v>
      </c>
      <c r="P41" s="35" t="s">
        <v>36</v>
      </c>
      <c r="Q41" s="42" t="s">
        <v>349</v>
      </c>
      <c r="R41" s="35">
        <v>1</v>
      </c>
      <c r="S41" s="16">
        <v>59400</v>
      </c>
      <c r="T41" s="16">
        <v>46000</v>
      </c>
      <c r="U41" s="38">
        <v>-0.22600000000000001</v>
      </c>
      <c r="V41" s="31" t="s">
        <v>37</v>
      </c>
      <c r="W41" s="31" t="s">
        <v>350</v>
      </c>
      <c r="X41" s="31" t="s">
        <v>45</v>
      </c>
      <c r="Y41" s="43" t="s">
        <v>36</v>
      </c>
      <c r="Z41" s="14"/>
    </row>
    <row r="42" spans="2:26" s="12" customFormat="1" ht="60" x14ac:dyDescent="0.25">
      <c r="B42" s="41" t="s">
        <v>32</v>
      </c>
      <c r="C42" s="31" t="s">
        <v>102</v>
      </c>
      <c r="D42" s="31" t="s">
        <v>352</v>
      </c>
      <c r="E42" s="31" t="s">
        <v>353</v>
      </c>
      <c r="F42" s="31" t="s">
        <v>44</v>
      </c>
      <c r="G42" s="31" t="s">
        <v>354</v>
      </c>
      <c r="H42" s="15">
        <v>20</v>
      </c>
      <c r="I42" s="15">
        <v>20</v>
      </c>
      <c r="J42" s="15">
        <v>20</v>
      </c>
      <c r="K42" s="15">
        <v>20</v>
      </c>
      <c r="L42" s="15">
        <v>20</v>
      </c>
      <c r="M42" s="31" t="s">
        <v>35</v>
      </c>
      <c r="N42" s="31" t="s">
        <v>36</v>
      </c>
      <c r="O42" s="31" t="s">
        <v>36</v>
      </c>
      <c r="P42" s="35" t="s">
        <v>36</v>
      </c>
      <c r="Q42" s="42" t="s">
        <v>355</v>
      </c>
      <c r="R42" s="35">
        <v>1</v>
      </c>
      <c r="S42" s="16">
        <v>20900</v>
      </c>
      <c r="T42" s="16">
        <v>27600</v>
      </c>
      <c r="U42" s="38">
        <v>0.32100000000000001</v>
      </c>
      <c r="V42" s="31" t="s">
        <v>42</v>
      </c>
      <c r="W42" s="31" t="s">
        <v>351</v>
      </c>
      <c r="X42" s="31" t="s">
        <v>45</v>
      </c>
      <c r="Y42" s="43" t="s">
        <v>36</v>
      </c>
      <c r="Z42" s="14"/>
    </row>
    <row r="43" spans="2:26" s="12" customFormat="1" ht="135" x14ac:dyDescent="0.25">
      <c r="B43" s="41" t="s">
        <v>32</v>
      </c>
      <c r="C43" s="31" t="s">
        <v>356</v>
      </c>
      <c r="D43" s="31" t="s">
        <v>357</v>
      </c>
      <c r="E43" s="31" t="s">
        <v>358</v>
      </c>
      <c r="F43" s="31" t="s">
        <v>44</v>
      </c>
      <c r="G43" s="31" t="s">
        <v>359</v>
      </c>
      <c r="H43" s="31" t="s">
        <v>359</v>
      </c>
      <c r="I43" s="15" t="s">
        <v>203</v>
      </c>
      <c r="J43" s="15" t="s">
        <v>36</v>
      </c>
      <c r="K43" s="15" t="s">
        <v>360</v>
      </c>
      <c r="L43" s="15" t="s">
        <v>361</v>
      </c>
      <c r="M43" s="31" t="s">
        <v>41</v>
      </c>
      <c r="N43" s="31" t="s">
        <v>362</v>
      </c>
      <c r="O43" s="31" t="s">
        <v>36</v>
      </c>
      <c r="P43" s="35" t="s">
        <v>36</v>
      </c>
      <c r="Q43" s="42" t="s">
        <v>363</v>
      </c>
      <c r="R43" s="35">
        <v>0</v>
      </c>
      <c r="S43" s="16">
        <v>18300</v>
      </c>
      <c r="T43" s="16">
        <v>24200</v>
      </c>
      <c r="U43" s="38">
        <v>0.32200000000000001</v>
      </c>
      <c r="V43" s="31" t="s">
        <v>42</v>
      </c>
      <c r="W43" s="31" t="s">
        <v>364</v>
      </c>
      <c r="X43" s="31" t="s">
        <v>38</v>
      </c>
      <c r="Y43" s="43" t="s">
        <v>620</v>
      </c>
      <c r="Z43" s="14"/>
    </row>
    <row r="44" spans="2:26" s="12" customFormat="1" ht="60" x14ac:dyDescent="0.25">
      <c r="B44" s="41" t="s">
        <v>32</v>
      </c>
      <c r="C44" s="31" t="s">
        <v>365</v>
      </c>
      <c r="D44" s="31" t="s">
        <v>195</v>
      </c>
      <c r="E44" s="31" t="s">
        <v>367</v>
      </c>
      <c r="F44" s="31" t="s">
        <v>44</v>
      </c>
      <c r="G44" s="31" t="s">
        <v>368</v>
      </c>
      <c r="H44" s="31" t="s">
        <v>368</v>
      </c>
      <c r="I44" s="15" t="s">
        <v>203</v>
      </c>
      <c r="J44" s="15" t="s">
        <v>36</v>
      </c>
      <c r="K44" s="15" t="s">
        <v>370</v>
      </c>
      <c r="L44" s="15" t="s">
        <v>370</v>
      </c>
      <c r="M44" s="31" t="s">
        <v>35</v>
      </c>
      <c r="N44" s="31" t="s">
        <v>36</v>
      </c>
      <c r="O44" s="31" t="s">
        <v>36</v>
      </c>
      <c r="P44" s="35" t="s">
        <v>36</v>
      </c>
      <c r="Q44" s="42" t="s">
        <v>369</v>
      </c>
      <c r="R44" s="35">
        <v>1</v>
      </c>
      <c r="S44" s="16">
        <v>5200</v>
      </c>
      <c r="T44" s="16">
        <v>6900</v>
      </c>
      <c r="U44" s="38">
        <v>0.32700000000000001</v>
      </c>
      <c r="V44" s="31" t="s">
        <v>42</v>
      </c>
      <c r="W44" s="31" t="s">
        <v>366</v>
      </c>
      <c r="X44" s="31" t="s">
        <v>45</v>
      </c>
      <c r="Y44" s="43" t="s">
        <v>36</v>
      </c>
      <c r="Z44" s="14"/>
    </row>
    <row r="45" spans="2:26" s="12" customFormat="1" ht="60" x14ac:dyDescent="0.25">
      <c r="B45" s="41" t="s">
        <v>32</v>
      </c>
      <c r="C45" s="31" t="s">
        <v>371</v>
      </c>
      <c r="D45" s="31" t="s">
        <v>372</v>
      </c>
      <c r="E45" s="31" t="s">
        <v>373</v>
      </c>
      <c r="F45" s="31" t="s">
        <v>44</v>
      </c>
      <c r="G45" s="31" t="s">
        <v>374</v>
      </c>
      <c r="H45" s="15" t="s">
        <v>374</v>
      </c>
      <c r="I45" s="15" t="s">
        <v>203</v>
      </c>
      <c r="J45" s="15" t="s">
        <v>36</v>
      </c>
      <c r="K45" s="15" t="s">
        <v>375</v>
      </c>
      <c r="L45" s="15" t="s">
        <v>375</v>
      </c>
      <c r="M45" s="31" t="s">
        <v>35</v>
      </c>
      <c r="N45" s="31" t="s">
        <v>36</v>
      </c>
      <c r="O45" s="31" t="s">
        <v>36</v>
      </c>
      <c r="P45" s="35" t="s">
        <v>36</v>
      </c>
      <c r="Q45" s="42" t="s">
        <v>376</v>
      </c>
      <c r="R45" s="35">
        <v>1</v>
      </c>
      <c r="S45" s="16">
        <v>9200</v>
      </c>
      <c r="T45" s="16">
        <v>12100</v>
      </c>
      <c r="U45" s="38">
        <v>0.315</v>
      </c>
      <c r="V45" s="31" t="s">
        <v>42</v>
      </c>
      <c r="W45" s="31" t="s">
        <v>366</v>
      </c>
      <c r="X45" s="31" t="s">
        <v>45</v>
      </c>
      <c r="Y45" s="43" t="s">
        <v>36</v>
      </c>
      <c r="Z45" s="14"/>
    </row>
    <row r="46" spans="2:26" s="12" customFormat="1" ht="60" x14ac:dyDescent="0.25">
      <c r="B46" s="41" t="s">
        <v>32</v>
      </c>
      <c r="C46" s="31" t="s">
        <v>379</v>
      </c>
      <c r="D46" s="31" t="s">
        <v>380</v>
      </c>
      <c r="E46" s="31" t="s">
        <v>381</v>
      </c>
      <c r="F46" s="31" t="s">
        <v>44</v>
      </c>
      <c r="G46" s="31" t="s">
        <v>382</v>
      </c>
      <c r="H46" s="15" t="s">
        <v>378</v>
      </c>
      <c r="I46" s="15" t="s">
        <v>203</v>
      </c>
      <c r="J46" s="15" t="s">
        <v>36</v>
      </c>
      <c r="K46" s="15" t="s">
        <v>375</v>
      </c>
      <c r="L46" s="15" t="s">
        <v>375</v>
      </c>
      <c r="M46" s="31" t="s">
        <v>35</v>
      </c>
      <c r="N46" s="31" t="s">
        <v>36</v>
      </c>
      <c r="O46" s="31" t="s">
        <v>36</v>
      </c>
      <c r="P46" s="35" t="s">
        <v>36</v>
      </c>
      <c r="Q46" s="42" t="s">
        <v>383</v>
      </c>
      <c r="R46" s="35">
        <v>1</v>
      </c>
      <c r="S46" s="16">
        <v>3900</v>
      </c>
      <c r="T46" s="16">
        <v>5200</v>
      </c>
      <c r="U46" s="38">
        <v>0.33300000000000002</v>
      </c>
      <c r="V46" s="31" t="s">
        <v>42</v>
      </c>
      <c r="W46" s="31" t="s">
        <v>377</v>
      </c>
      <c r="X46" s="31" t="s">
        <v>45</v>
      </c>
      <c r="Y46" s="43" t="s">
        <v>36</v>
      </c>
      <c r="Z46" s="14"/>
    </row>
    <row r="47" spans="2:26" s="12" customFormat="1" ht="45" x14ac:dyDescent="0.25">
      <c r="B47" s="41" t="s">
        <v>32</v>
      </c>
      <c r="C47" s="31" t="s">
        <v>384</v>
      </c>
      <c r="D47" s="31" t="s">
        <v>385</v>
      </c>
      <c r="E47" s="31" t="s">
        <v>386</v>
      </c>
      <c r="F47" s="31" t="s">
        <v>44</v>
      </c>
      <c r="G47" s="31" t="s">
        <v>387</v>
      </c>
      <c r="H47" s="15" t="s">
        <v>388</v>
      </c>
      <c r="I47" s="15" t="s">
        <v>203</v>
      </c>
      <c r="J47" s="15" t="s">
        <v>36</v>
      </c>
      <c r="K47" s="15" t="s">
        <v>390</v>
      </c>
      <c r="L47" s="15" t="s">
        <v>390</v>
      </c>
      <c r="M47" s="31" t="s">
        <v>35</v>
      </c>
      <c r="N47" s="31" t="s">
        <v>36</v>
      </c>
      <c r="O47" s="31" t="s">
        <v>36</v>
      </c>
      <c r="P47" s="35" t="s">
        <v>36</v>
      </c>
      <c r="Q47" s="42" t="s">
        <v>389</v>
      </c>
      <c r="R47" s="35">
        <v>1</v>
      </c>
      <c r="S47" s="16">
        <v>6500</v>
      </c>
      <c r="T47" s="16">
        <v>8600</v>
      </c>
      <c r="U47" s="38">
        <v>0.32300000000000001</v>
      </c>
      <c r="V47" s="31" t="s">
        <v>42</v>
      </c>
      <c r="W47" s="44" t="s">
        <v>391</v>
      </c>
      <c r="X47" s="31" t="s">
        <v>45</v>
      </c>
      <c r="Y47" s="43" t="s">
        <v>36</v>
      </c>
      <c r="Z47" s="14"/>
    </row>
    <row r="48" spans="2:26" s="12" customFormat="1" ht="30" x14ac:dyDescent="0.25">
      <c r="B48" s="41" t="s">
        <v>32</v>
      </c>
      <c r="C48" s="31" t="s">
        <v>392</v>
      </c>
      <c r="D48" s="31" t="s">
        <v>393</v>
      </c>
      <c r="E48" s="31" t="s">
        <v>394</v>
      </c>
      <c r="F48" s="31" t="s">
        <v>44</v>
      </c>
      <c r="G48" s="31" t="s">
        <v>395</v>
      </c>
      <c r="H48" s="15" t="s">
        <v>397</v>
      </c>
      <c r="I48" s="15" t="s">
        <v>203</v>
      </c>
      <c r="J48" s="15" t="s">
        <v>36</v>
      </c>
      <c r="K48" s="15" t="s">
        <v>398</v>
      </c>
      <c r="L48" s="15" t="s">
        <v>398</v>
      </c>
      <c r="M48" s="31" t="s">
        <v>35</v>
      </c>
      <c r="N48" s="31" t="s">
        <v>36</v>
      </c>
      <c r="O48" s="31" t="s">
        <v>36</v>
      </c>
      <c r="P48" s="35" t="s">
        <v>36</v>
      </c>
      <c r="Q48" s="42" t="s">
        <v>396</v>
      </c>
      <c r="R48" s="35">
        <v>1</v>
      </c>
      <c r="S48" s="16">
        <v>26200</v>
      </c>
      <c r="T48" s="16">
        <v>34500</v>
      </c>
      <c r="U48" s="38">
        <v>0.317</v>
      </c>
      <c r="V48" s="31" t="s">
        <v>42</v>
      </c>
      <c r="W48" s="31" t="s">
        <v>399</v>
      </c>
      <c r="X48" s="31" t="s">
        <v>36</v>
      </c>
      <c r="Y48" s="43" t="s">
        <v>36</v>
      </c>
      <c r="Z48" s="14"/>
    </row>
    <row r="49" spans="2:26" s="12" customFormat="1" ht="120" x14ac:dyDescent="0.25">
      <c r="B49" s="41" t="s">
        <v>43</v>
      </c>
      <c r="C49" s="31" t="s">
        <v>103</v>
      </c>
      <c r="D49" s="31" t="s">
        <v>400</v>
      </c>
      <c r="E49" s="31" t="s">
        <v>401</v>
      </c>
      <c r="F49" s="31" t="s">
        <v>40</v>
      </c>
      <c r="G49" s="31" t="s">
        <v>402</v>
      </c>
      <c r="H49" s="15">
        <v>53</v>
      </c>
      <c r="I49" s="15">
        <v>53</v>
      </c>
      <c r="J49" s="15">
        <v>53</v>
      </c>
      <c r="K49" s="15" t="s">
        <v>407</v>
      </c>
      <c r="L49" s="15" t="s">
        <v>407</v>
      </c>
      <c r="M49" s="31" t="s">
        <v>41</v>
      </c>
      <c r="N49" s="31" t="s">
        <v>408</v>
      </c>
      <c r="O49" s="31" t="s">
        <v>404</v>
      </c>
      <c r="P49" s="35">
        <v>1</v>
      </c>
      <c r="Q49" s="42" t="s">
        <v>405</v>
      </c>
      <c r="R49" s="35">
        <v>0.92</v>
      </c>
      <c r="S49" s="16">
        <v>14300</v>
      </c>
      <c r="T49" s="16">
        <v>31300</v>
      </c>
      <c r="U49" s="38">
        <v>1.1890000000000001</v>
      </c>
      <c r="V49" s="31" t="s">
        <v>42</v>
      </c>
      <c r="W49" s="31" t="s">
        <v>406</v>
      </c>
      <c r="X49" s="31" t="s">
        <v>38</v>
      </c>
      <c r="Y49" s="43" t="s">
        <v>619</v>
      </c>
      <c r="Z49" s="14"/>
    </row>
    <row r="50" spans="2:26" s="12" customFormat="1" ht="90" x14ac:dyDescent="0.25">
      <c r="B50" s="41" t="s">
        <v>43</v>
      </c>
      <c r="C50" s="31" t="s">
        <v>106</v>
      </c>
      <c r="D50" s="31" t="s">
        <v>400</v>
      </c>
      <c r="E50" s="31" t="s">
        <v>409</v>
      </c>
      <c r="F50" s="31" t="s">
        <v>40</v>
      </c>
      <c r="G50" s="31" t="s">
        <v>403</v>
      </c>
      <c r="H50" s="15">
        <v>205</v>
      </c>
      <c r="I50" s="15">
        <v>205</v>
      </c>
      <c r="J50" s="15">
        <v>205</v>
      </c>
      <c r="K50" s="15">
        <v>205</v>
      </c>
      <c r="L50" s="15">
        <v>205</v>
      </c>
      <c r="M50" s="31" t="s">
        <v>35</v>
      </c>
      <c r="N50" s="31" t="s">
        <v>36</v>
      </c>
      <c r="O50" s="31" t="s">
        <v>410</v>
      </c>
      <c r="P50" s="35">
        <v>1</v>
      </c>
      <c r="Q50" s="42" t="s">
        <v>411</v>
      </c>
      <c r="R50" s="35">
        <v>1</v>
      </c>
      <c r="S50" s="16">
        <v>33400</v>
      </c>
      <c r="T50" s="16">
        <v>73000</v>
      </c>
      <c r="U50" s="38">
        <v>1.1859999999999999</v>
      </c>
      <c r="V50" s="31" t="s">
        <v>42</v>
      </c>
      <c r="W50" s="31" t="s">
        <v>412</v>
      </c>
      <c r="X50" s="31" t="s">
        <v>45</v>
      </c>
      <c r="Y50" s="43" t="s">
        <v>36</v>
      </c>
      <c r="Z50" s="14"/>
    </row>
    <row r="51" spans="2:26" s="12" customFormat="1" ht="90" x14ac:dyDescent="0.25">
      <c r="B51" s="41" t="s">
        <v>43</v>
      </c>
      <c r="C51" s="31" t="s">
        <v>107</v>
      </c>
      <c r="D51" s="31" t="s">
        <v>400</v>
      </c>
      <c r="E51" s="31" t="s">
        <v>317</v>
      </c>
      <c r="F51" s="31" t="s">
        <v>44</v>
      </c>
      <c r="G51" s="31" t="s">
        <v>413</v>
      </c>
      <c r="H51" s="15">
        <v>205</v>
      </c>
      <c r="I51" s="15">
        <v>205</v>
      </c>
      <c r="J51" s="15">
        <v>205</v>
      </c>
      <c r="K51" s="15" t="s">
        <v>415</v>
      </c>
      <c r="L51" s="15" t="s">
        <v>415</v>
      </c>
      <c r="M51" s="31" t="s">
        <v>35</v>
      </c>
      <c r="N51" s="31" t="s">
        <v>36</v>
      </c>
      <c r="O51" s="31" t="s">
        <v>303</v>
      </c>
      <c r="P51" s="35">
        <v>1</v>
      </c>
      <c r="Q51" s="42" t="s">
        <v>314</v>
      </c>
      <c r="R51" s="35">
        <v>1</v>
      </c>
      <c r="S51" s="16">
        <v>74100</v>
      </c>
      <c r="T51" s="16">
        <v>59500</v>
      </c>
      <c r="U51" s="38">
        <v>-0.19700000000000001</v>
      </c>
      <c r="V51" s="31" t="s">
        <v>37</v>
      </c>
      <c r="W51" s="31" t="s">
        <v>414</v>
      </c>
      <c r="X51" s="31" t="s">
        <v>45</v>
      </c>
      <c r="Y51" s="43" t="s">
        <v>36</v>
      </c>
      <c r="Z51" s="14"/>
    </row>
    <row r="52" spans="2:26" s="12" customFormat="1" ht="135" x14ac:dyDescent="0.25">
      <c r="B52" s="41" t="s">
        <v>43</v>
      </c>
      <c r="C52" s="31" t="s">
        <v>108</v>
      </c>
      <c r="D52" s="31" t="s">
        <v>400</v>
      </c>
      <c r="E52" s="31" t="s">
        <v>416</v>
      </c>
      <c r="F52" s="31" t="s">
        <v>44</v>
      </c>
      <c r="G52" s="31" t="s">
        <v>417</v>
      </c>
      <c r="H52" s="15">
        <v>205</v>
      </c>
      <c r="I52" s="15">
        <v>205</v>
      </c>
      <c r="J52" s="15">
        <v>205</v>
      </c>
      <c r="K52" s="15" t="s">
        <v>418</v>
      </c>
      <c r="L52" s="15" t="s">
        <v>418</v>
      </c>
      <c r="M52" s="31" t="s">
        <v>41</v>
      </c>
      <c r="N52" s="31" t="s">
        <v>419</v>
      </c>
      <c r="O52" s="31" t="s">
        <v>319</v>
      </c>
      <c r="P52" s="35">
        <v>1</v>
      </c>
      <c r="Q52" s="42" t="s">
        <v>320</v>
      </c>
      <c r="R52" s="35">
        <v>0.91</v>
      </c>
      <c r="S52" s="16">
        <v>76200</v>
      </c>
      <c r="T52" s="16">
        <v>85400</v>
      </c>
      <c r="U52" s="38">
        <v>0.121</v>
      </c>
      <c r="V52" s="31" t="s">
        <v>42</v>
      </c>
      <c r="W52" s="31" t="s">
        <v>420</v>
      </c>
      <c r="X52" s="31" t="s">
        <v>38</v>
      </c>
      <c r="Y52" s="43" t="s">
        <v>619</v>
      </c>
      <c r="Z52" s="14"/>
    </row>
    <row r="53" spans="2:26" s="12" customFormat="1" ht="75" x14ac:dyDescent="0.25">
      <c r="B53" s="41" t="s">
        <v>43</v>
      </c>
      <c r="C53" s="31" t="s">
        <v>109</v>
      </c>
      <c r="D53" s="31" t="s">
        <v>400</v>
      </c>
      <c r="E53" s="31" t="s">
        <v>324</v>
      </c>
      <c r="F53" s="31" t="s">
        <v>44</v>
      </c>
      <c r="G53" s="31" t="s">
        <v>422</v>
      </c>
      <c r="H53" s="15">
        <v>205</v>
      </c>
      <c r="I53" s="15">
        <v>205</v>
      </c>
      <c r="J53" s="15">
        <v>205</v>
      </c>
      <c r="K53" s="15">
        <v>205</v>
      </c>
      <c r="L53" s="15">
        <v>205</v>
      </c>
      <c r="M53" s="31" t="s">
        <v>35</v>
      </c>
      <c r="N53" s="31" t="s">
        <v>36</v>
      </c>
      <c r="O53" s="31" t="s">
        <v>303</v>
      </c>
      <c r="P53" s="35">
        <v>1</v>
      </c>
      <c r="Q53" s="42" t="s">
        <v>423</v>
      </c>
      <c r="R53" s="35">
        <v>1</v>
      </c>
      <c r="S53" s="16">
        <v>61500</v>
      </c>
      <c r="T53" s="16">
        <v>16400</v>
      </c>
      <c r="U53" s="38">
        <v>-0.73299999999999998</v>
      </c>
      <c r="V53" s="31" t="s">
        <v>37</v>
      </c>
      <c r="W53" s="31" t="s">
        <v>421</v>
      </c>
      <c r="X53" s="31" t="s">
        <v>45</v>
      </c>
      <c r="Y53" s="43" t="s">
        <v>36</v>
      </c>
      <c r="Z53" s="14"/>
    </row>
    <row r="54" spans="2:26" s="12" customFormat="1" ht="105" x14ac:dyDescent="0.25">
      <c r="B54" s="41" t="s">
        <v>43</v>
      </c>
      <c r="C54" s="31" t="s">
        <v>110</v>
      </c>
      <c r="D54" s="31" t="s">
        <v>400</v>
      </c>
      <c r="E54" s="31" t="s">
        <v>334</v>
      </c>
      <c r="F54" s="31" t="s">
        <v>44</v>
      </c>
      <c r="G54" s="31" t="s">
        <v>424</v>
      </c>
      <c r="H54" s="15">
        <v>144</v>
      </c>
      <c r="I54" s="15">
        <v>156</v>
      </c>
      <c r="J54" s="15">
        <v>156</v>
      </c>
      <c r="K54" s="15" t="s">
        <v>427</v>
      </c>
      <c r="L54" s="15" t="s">
        <v>427</v>
      </c>
      <c r="M54" s="31" t="s">
        <v>35</v>
      </c>
      <c r="N54" s="31" t="s">
        <v>36</v>
      </c>
      <c r="O54" s="31">
        <v>28</v>
      </c>
      <c r="P54" s="35">
        <v>1</v>
      </c>
      <c r="Q54" s="42" t="s">
        <v>425</v>
      </c>
      <c r="R54" s="35">
        <v>0.99</v>
      </c>
      <c r="S54" s="16">
        <v>4500</v>
      </c>
      <c r="T54" s="16">
        <v>5100</v>
      </c>
      <c r="U54" s="38">
        <v>0.13300000000000001</v>
      </c>
      <c r="V54" s="31" t="s">
        <v>42</v>
      </c>
      <c r="W54" s="31" t="s">
        <v>426</v>
      </c>
      <c r="X54" s="31" t="s">
        <v>45</v>
      </c>
      <c r="Y54" s="43" t="s">
        <v>36</v>
      </c>
      <c r="Z54" s="14"/>
    </row>
    <row r="55" spans="2:26" s="12" customFormat="1" ht="45" x14ac:dyDescent="0.25">
      <c r="B55" s="41" t="s">
        <v>43</v>
      </c>
      <c r="C55" s="31" t="s">
        <v>148</v>
      </c>
      <c r="D55" s="31" t="s">
        <v>428</v>
      </c>
      <c r="E55" s="31" t="s">
        <v>429</v>
      </c>
      <c r="F55" s="31" t="s">
        <v>44</v>
      </c>
      <c r="G55" s="31" t="s">
        <v>430</v>
      </c>
      <c r="H55" s="31" t="s">
        <v>430</v>
      </c>
      <c r="I55" s="15" t="s">
        <v>36</v>
      </c>
      <c r="J55" s="15" t="s">
        <v>36</v>
      </c>
      <c r="K55" s="15" t="s">
        <v>431</v>
      </c>
      <c r="L55" s="15" t="s">
        <v>431</v>
      </c>
      <c r="M55" s="31" t="s">
        <v>35</v>
      </c>
      <c r="N55" s="31" t="s">
        <v>36</v>
      </c>
      <c r="O55" s="31" t="s">
        <v>36</v>
      </c>
      <c r="P55" s="35" t="s">
        <v>36</v>
      </c>
      <c r="Q55" s="42" t="s">
        <v>432</v>
      </c>
      <c r="R55" s="35">
        <v>1</v>
      </c>
      <c r="S55" s="16">
        <v>0</v>
      </c>
      <c r="T55" s="16">
        <v>0</v>
      </c>
      <c r="U55" s="38">
        <v>0</v>
      </c>
      <c r="V55" s="31"/>
      <c r="W55" s="31" t="s">
        <v>36</v>
      </c>
      <c r="X55" s="31" t="s">
        <v>36</v>
      </c>
      <c r="Y55" s="43" t="s">
        <v>36</v>
      </c>
      <c r="Z55" s="14"/>
    </row>
    <row r="56" spans="2:26" s="12" customFormat="1" ht="60" x14ac:dyDescent="0.25">
      <c r="B56" s="41" t="s">
        <v>43</v>
      </c>
      <c r="C56" s="31" t="s">
        <v>433</v>
      </c>
      <c r="D56" s="31" t="s">
        <v>434</v>
      </c>
      <c r="E56" s="31" t="s">
        <v>435</v>
      </c>
      <c r="F56" s="31" t="s">
        <v>44</v>
      </c>
      <c r="G56" s="31" t="s">
        <v>437</v>
      </c>
      <c r="H56" s="15" t="s">
        <v>437</v>
      </c>
      <c r="I56" s="15" t="s">
        <v>438</v>
      </c>
      <c r="J56" s="15" t="s">
        <v>266</v>
      </c>
      <c r="K56" s="15" t="s">
        <v>439</v>
      </c>
      <c r="L56" s="15" t="s">
        <v>439</v>
      </c>
      <c r="M56" s="31" t="s">
        <v>35</v>
      </c>
      <c r="N56" s="31" t="s">
        <v>36</v>
      </c>
      <c r="O56" s="31" t="s">
        <v>36</v>
      </c>
      <c r="P56" s="35" t="s">
        <v>36</v>
      </c>
      <c r="Q56" s="42" t="s">
        <v>436</v>
      </c>
      <c r="R56" s="35">
        <v>1</v>
      </c>
      <c r="S56" s="16">
        <v>507200</v>
      </c>
      <c r="T56" s="16">
        <v>519400</v>
      </c>
      <c r="U56" s="38">
        <v>2.4E-2</v>
      </c>
      <c r="V56" s="31" t="s">
        <v>42</v>
      </c>
      <c r="W56" s="31" t="s">
        <v>36</v>
      </c>
      <c r="X56" s="31" t="s">
        <v>45</v>
      </c>
      <c r="Y56" s="43" t="s">
        <v>36</v>
      </c>
      <c r="Z56" s="14"/>
    </row>
    <row r="57" spans="2:26" s="12" customFormat="1" ht="75" x14ac:dyDescent="0.25">
      <c r="B57" s="41" t="s">
        <v>43</v>
      </c>
      <c r="C57" s="31" t="s">
        <v>70</v>
      </c>
      <c r="D57" s="31" t="s">
        <v>440</v>
      </c>
      <c r="E57" s="31" t="s">
        <v>441</v>
      </c>
      <c r="F57" s="31" t="s">
        <v>44</v>
      </c>
      <c r="G57" s="31" t="s">
        <v>442</v>
      </c>
      <c r="H57" s="15">
        <v>72</v>
      </c>
      <c r="I57" s="15">
        <v>91</v>
      </c>
      <c r="J57" s="15">
        <v>91</v>
      </c>
      <c r="K57" s="15">
        <v>91</v>
      </c>
      <c r="L57" s="15">
        <v>91</v>
      </c>
      <c r="M57" s="31" t="s">
        <v>35</v>
      </c>
      <c r="N57" s="31" t="s">
        <v>36</v>
      </c>
      <c r="O57" s="31">
        <v>25</v>
      </c>
      <c r="P57" s="35">
        <v>1</v>
      </c>
      <c r="Q57" s="42" t="s">
        <v>443</v>
      </c>
      <c r="R57" s="35">
        <v>1.26</v>
      </c>
      <c r="S57" s="16">
        <v>2157600</v>
      </c>
      <c r="T57" s="16">
        <v>2205300</v>
      </c>
      <c r="U57" s="38">
        <v>2.1999999999999999E-2</v>
      </c>
      <c r="V57" s="31" t="s">
        <v>42</v>
      </c>
      <c r="W57" s="31" t="s">
        <v>36</v>
      </c>
      <c r="X57" s="31" t="s">
        <v>45</v>
      </c>
      <c r="Y57" s="43" t="s">
        <v>36</v>
      </c>
      <c r="Z57" s="14"/>
    </row>
    <row r="58" spans="2:26" s="12" customFormat="1" ht="45" x14ac:dyDescent="0.25">
      <c r="B58" s="41" t="s">
        <v>43</v>
      </c>
      <c r="C58" s="31" t="s">
        <v>115</v>
      </c>
      <c r="D58" s="31" t="s">
        <v>444</v>
      </c>
      <c r="E58" s="31" t="s">
        <v>445</v>
      </c>
      <c r="F58" s="31" t="s">
        <v>44</v>
      </c>
      <c r="G58" s="31" t="s">
        <v>446</v>
      </c>
      <c r="H58" s="15">
        <v>88</v>
      </c>
      <c r="I58" s="15">
        <v>164</v>
      </c>
      <c r="J58" s="15">
        <v>164</v>
      </c>
      <c r="K58" s="15">
        <v>164</v>
      </c>
      <c r="L58" s="15">
        <v>164</v>
      </c>
      <c r="M58" s="31" t="s">
        <v>35</v>
      </c>
      <c r="N58" s="31" t="s">
        <v>36</v>
      </c>
      <c r="O58" s="31">
        <v>29</v>
      </c>
      <c r="P58" s="35">
        <v>1</v>
      </c>
      <c r="Q58" s="42" t="s">
        <v>447</v>
      </c>
      <c r="R58" s="35">
        <v>1.86</v>
      </c>
      <c r="S58" s="16">
        <v>342200</v>
      </c>
      <c r="T58" s="16">
        <v>350800</v>
      </c>
      <c r="U58" s="38">
        <v>2.5000000000000001E-2</v>
      </c>
      <c r="V58" s="31" t="s">
        <v>42</v>
      </c>
      <c r="W58" s="31" t="s">
        <v>36</v>
      </c>
      <c r="X58" s="31" t="s">
        <v>45</v>
      </c>
      <c r="Y58" s="43" t="s">
        <v>36</v>
      </c>
      <c r="Z58" s="14"/>
    </row>
    <row r="59" spans="2:26" s="12" customFormat="1" ht="240" x14ac:dyDescent="0.25">
      <c r="B59" s="41" t="s">
        <v>43</v>
      </c>
      <c r="C59" s="31" t="s">
        <v>104</v>
      </c>
      <c r="D59" s="31" t="s">
        <v>448</v>
      </c>
      <c r="E59" s="31" t="s">
        <v>449</v>
      </c>
      <c r="F59" s="31" t="s">
        <v>44</v>
      </c>
      <c r="G59" s="31" t="s">
        <v>450</v>
      </c>
      <c r="H59" s="15">
        <v>13</v>
      </c>
      <c r="I59" s="15">
        <v>13</v>
      </c>
      <c r="J59" s="15">
        <v>13</v>
      </c>
      <c r="K59" s="15">
        <v>11</v>
      </c>
      <c r="L59" s="15">
        <v>11</v>
      </c>
      <c r="M59" s="31" t="s">
        <v>41</v>
      </c>
      <c r="N59" s="31" t="s">
        <v>451</v>
      </c>
      <c r="O59" s="31">
        <v>13</v>
      </c>
      <c r="P59" s="35">
        <v>0.92</v>
      </c>
      <c r="Q59" s="42" t="s">
        <v>452</v>
      </c>
      <c r="R59" s="35">
        <v>0.92</v>
      </c>
      <c r="S59" s="16">
        <v>15900</v>
      </c>
      <c r="T59" s="16">
        <v>9700</v>
      </c>
      <c r="U59" s="38">
        <v>-0.39</v>
      </c>
      <c r="V59" s="31" t="s">
        <v>37</v>
      </c>
      <c r="W59" s="31" t="s">
        <v>453</v>
      </c>
      <c r="X59" s="31" t="s">
        <v>38</v>
      </c>
      <c r="Y59" s="43" t="s">
        <v>619</v>
      </c>
      <c r="Z59" s="14"/>
    </row>
    <row r="60" spans="2:26" s="12" customFormat="1" ht="75" x14ac:dyDescent="0.25">
      <c r="B60" s="41" t="s">
        <v>43</v>
      </c>
      <c r="C60" s="31" t="s">
        <v>454</v>
      </c>
      <c r="D60" s="31" t="s">
        <v>455</v>
      </c>
      <c r="E60" s="31" t="s">
        <v>458</v>
      </c>
      <c r="F60" s="31" t="s">
        <v>44</v>
      </c>
      <c r="G60" s="31" t="s">
        <v>457</v>
      </c>
      <c r="H60" s="15" t="s">
        <v>457</v>
      </c>
      <c r="I60" s="15" t="s">
        <v>36</v>
      </c>
      <c r="J60" s="15" t="s">
        <v>36</v>
      </c>
      <c r="K60" s="15" t="s">
        <v>459</v>
      </c>
      <c r="L60" s="15" t="s">
        <v>459</v>
      </c>
      <c r="M60" s="31" t="s">
        <v>35</v>
      </c>
      <c r="N60" s="31" t="s">
        <v>36</v>
      </c>
      <c r="O60" s="31" t="s">
        <v>36</v>
      </c>
      <c r="P60" s="35" t="s">
        <v>36</v>
      </c>
      <c r="Q60" s="42" t="s">
        <v>456</v>
      </c>
      <c r="R60" s="35">
        <v>1</v>
      </c>
      <c r="S60" s="16">
        <v>342200</v>
      </c>
      <c r="T60" s="16">
        <v>350800</v>
      </c>
      <c r="U60" s="38">
        <v>2.5000000000000001E-2</v>
      </c>
      <c r="V60" s="31" t="s">
        <v>42</v>
      </c>
      <c r="W60" s="31" t="s">
        <v>36</v>
      </c>
      <c r="X60" s="31" t="s">
        <v>45</v>
      </c>
      <c r="Y60" s="43" t="s">
        <v>36</v>
      </c>
      <c r="Z60" s="14"/>
    </row>
    <row r="61" spans="2:26" s="12" customFormat="1" ht="60" x14ac:dyDescent="0.25">
      <c r="B61" s="41" t="s">
        <v>43</v>
      </c>
      <c r="C61" s="31" t="s">
        <v>460</v>
      </c>
      <c r="D61" s="31" t="s">
        <v>461</v>
      </c>
      <c r="E61" s="31" t="s">
        <v>462</v>
      </c>
      <c r="F61" s="31" t="s">
        <v>44</v>
      </c>
      <c r="G61" s="31" t="s">
        <v>463</v>
      </c>
      <c r="H61" s="15" t="s">
        <v>36</v>
      </c>
      <c r="I61" s="15" t="s">
        <v>203</v>
      </c>
      <c r="J61" s="15" t="s">
        <v>464</v>
      </c>
      <c r="K61" s="15" t="s">
        <v>465</v>
      </c>
      <c r="L61" s="15" t="s">
        <v>465</v>
      </c>
      <c r="M61" s="31" t="s">
        <v>36</v>
      </c>
      <c r="N61" s="31" t="s">
        <v>36</v>
      </c>
      <c r="O61" s="31" t="s">
        <v>36</v>
      </c>
      <c r="P61" s="35" t="s">
        <v>36</v>
      </c>
      <c r="Q61" s="42" t="s">
        <v>466</v>
      </c>
      <c r="R61" s="35" t="s">
        <v>36</v>
      </c>
      <c r="S61" s="16">
        <v>14900</v>
      </c>
      <c r="T61" s="16">
        <v>17900</v>
      </c>
      <c r="U61" s="38">
        <v>0.20100000000000001</v>
      </c>
      <c r="V61" s="31" t="s">
        <v>42</v>
      </c>
      <c r="W61" s="31" t="s">
        <v>467</v>
      </c>
      <c r="X61" s="31" t="s">
        <v>36</v>
      </c>
      <c r="Y61" s="43" t="s">
        <v>36</v>
      </c>
      <c r="Z61" s="14"/>
    </row>
    <row r="62" spans="2:26" s="12" customFormat="1" ht="60" x14ac:dyDescent="0.25">
      <c r="B62" s="41" t="s">
        <v>43</v>
      </c>
      <c r="C62" s="31" t="s">
        <v>468</v>
      </c>
      <c r="D62" s="31" t="s">
        <v>469</v>
      </c>
      <c r="E62" s="31" t="s">
        <v>470</v>
      </c>
      <c r="F62" s="31" t="s">
        <v>44</v>
      </c>
      <c r="G62" s="31" t="s">
        <v>471</v>
      </c>
      <c r="H62" s="15" t="s">
        <v>472</v>
      </c>
      <c r="I62" s="15" t="s">
        <v>203</v>
      </c>
      <c r="J62" s="15" t="s">
        <v>36</v>
      </c>
      <c r="K62" s="15" t="s">
        <v>475</v>
      </c>
      <c r="L62" s="15" t="s">
        <v>475</v>
      </c>
      <c r="M62" s="31" t="s">
        <v>35</v>
      </c>
      <c r="N62" s="31" t="s">
        <v>36</v>
      </c>
      <c r="O62" s="31" t="s">
        <v>36</v>
      </c>
      <c r="P62" s="35" t="s">
        <v>36</v>
      </c>
      <c r="Q62" s="42" t="s">
        <v>473</v>
      </c>
      <c r="R62" s="35">
        <v>1</v>
      </c>
      <c r="S62" s="16">
        <v>29700</v>
      </c>
      <c r="T62" s="16">
        <v>37700</v>
      </c>
      <c r="U62" s="38">
        <v>0.26900000000000002</v>
      </c>
      <c r="V62" s="31" t="s">
        <v>42</v>
      </c>
      <c r="W62" s="31" t="s">
        <v>474</v>
      </c>
      <c r="X62" s="31" t="s">
        <v>45</v>
      </c>
      <c r="Y62" s="43" t="s">
        <v>36</v>
      </c>
      <c r="Z62" s="14"/>
    </row>
    <row r="63" spans="2:26" s="12" customFormat="1" ht="75" x14ac:dyDescent="0.25">
      <c r="B63" s="41" t="s">
        <v>43</v>
      </c>
      <c r="C63" s="31" t="s">
        <v>150</v>
      </c>
      <c r="D63" s="31" t="s">
        <v>476</v>
      </c>
      <c r="E63" s="31" t="s">
        <v>477</v>
      </c>
      <c r="F63" s="31" t="s">
        <v>44</v>
      </c>
      <c r="G63" s="31" t="s">
        <v>478</v>
      </c>
      <c r="H63" s="15" t="s">
        <v>479</v>
      </c>
      <c r="I63" s="15" t="s">
        <v>203</v>
      </c>
      <c r="J63" s="15" t="s">
        <v>36</v>
      </c>
      <c r="K63" s="15" t="s">
        <v>479</v>
      </c>
      <c r="L63" s="15" t="s">
        <v>479</v>
      </c>
      <c r="M63" s="31" t="s">
        <v>35</v>
      </c>
      <c r="N63" s="31" t="s">
        <v>36</v>
      </c>
      <c r="O63" s="31" t="s">
        <v>36</v>
      </c>
      <c r="P63" s="35" t="s">
        <v>36</v>
      </c>
      <c r="Q63" s="42" t="s">
        <v>480</v>
      </c>
      <c r="R63" s="35">
        <v>1</v>
      </c>
      <c r="S63" s="16">
        <v>22300</v>
      </c>
      <c r="T63" s="16">
        <v>19700</v>
      </c>
      <c r="U63" s="38">
        <v>-0.11700000000000001</v>
      </c>
      <c r="V63" s="31" t="s">
        <v>37</v>
      </c>
      <c r="W63" s="31" t="s">
        <v>481</v>
      </c>
      <c r="X63" s="31" t="s">
        <v>45</v>
      </c>
      <c r="Y63" s="43" t="s">
        <v>36</v>
      </c>
      <c r="Z63" s="14"/>
    </row>
    <row r="64" spans="2:26" s="12" customFormat="1" ht="75" x14ac:dyDescent="0.25">
      <c r="B64" s="41" t="s">
        <v>43</v>
      </c>
      <c r="C64" s="31" t="s">
        <v>105</v>
      </c>
      <c r="D64" s="31" t="s">
        <v>482</v>
      </c>
      <c r="E64" s="31" t="s">
        <v>500</v>
      </c>
      <c r="F64" s="31" t="s">
        <v>44</v>
      </c>
      <c r="G64" s="31" t="s">
        <v>486</v>
      </c>
      <c r="H64" s="15">
        <v>72</v>
      </c>
      <c r="I64" s="15">
        <v>187</v>
      </c>
      <c r="J64" s="15">
        <v>187</v>
      </c>
      <c r="K64" s="15">
        <v>187</v>
      </c>
      <c r="L64" s="15">
        <v>187</v>
      </c>
      <c r="M64" s="31" t="s">
        <v>35</v>
      </c>
      <c r="N64" s="31" t="s">
        <v>36</v>
      </c>
      <c r="O64" s="31">
        <v>29</v>
      </c>
      <c r="P64" s="35">
        <v>1</v>
      </c>
      <c r="Q64" s="42" t="s">
        <v>487</v>
      </c>
      <c r="R64" s="35">
        <v>2.6</v>
      </c>
      <c r="S64" s="16">
        <v>52500</v>
      </c>
      <c r="T64" s="16">
        <v>68800</v>
      </c>
      <c r="U64" s="38">
        <v>0.31</v>
      </c>
      <c r="V64" s="31" t="s">
        <v>42</v>
      </c>
      <c r="W64" s="31" t="s">
        <v>485</v>
      </c>
      <c r="X64" s="31" t="s">
        <v>45</v>
      </c>
      <c r="Y64" s="43" t="s">
        <v>36</v>
      </c>
      <c r="Z64" s="14"/>
    </row>
    <row r="65" spans="2:26" s="12" customFormat="1" ht="75" x14ac:dyDescent="0.25">
      <c r="B65" s="41" t="s">
        <v>43</v>
      </c>
      <c r="C65" s="31" t="s">
        <v>488</v>
      </c>
      <c r="D65" s="31" t="s">
        <v>483</v>
      </c>
      <c r="E65" s="31" t="s">
        <v>358</v>
      </c>
      <c r="F65" s="31" t="s">
        <v>44</v>
      </c>
      <c r="G65" s="31" t="s">
        <v>489</v>
      </c>
      <c r="H65" s="15" t="s">
        <v>490</v>
      </c>
      <c r="I65" s="15" t="s">
        <v>203</v>
      </c>
      <c r="J65" s="15" t="s">
        <v>36</v>
      </c>
      <c r="K65" s="15" t="s">
        <v>493</v>
      </c>
      <c r="L65" s="15" t="s">
        <v>493</v>
      </c>
      <c r="M65" s="31" t="s">
        <v>35</v>
      </c>
      <c r="N65" s="31" t="s">
        <v>36</v>
      </c>
      <c r="O65" s="31" t="s">
        <v>36</v>
      </c>
      <c r="P65" s="35" t="s">
        <v>36</v>
      </c>
      <c r="Q65" s="42" t="s">
        <v>491</v>
      </c>
      <c r="R65" s="35">
        <v>1</v>
      </c>
      <c r="S65" s="16">
        <v>36800</v>
      </c>
      <c r="T65" s="16">
        <v>46000</v>
      </c>
      <c r="U65" s="38">
        <v>0.25</v>
      </c>
      <c r="V65" s="31" t="s">
        <v>42</v>
      </c>
      <c r="W65" s="31" t="s">
        <v>492</v>
      </c>
      <c r="X65" s="31" t="s">
        <v>45</v>
      </c>
      <c r="Y65" s="43" t="s">
        <v>36</v>
      </c>
      <c r="Z65" s="14"/>
    </row>
    <row r="66" spans="2:26" s="12" customFormat="1" ht="90" x14ac:dyDescent="0.25">
      <c r="B66" s="41" t="s">
        <v>43</v>
      </c>
      <c r="C66" s="31" t="s">
        <v>123</v>
      </c>
      <c r="D66" s="31" t="s">
        <v>484</v>
      </c>
      <c r="E66" s="31" t="s">
        <v>386</v>
      </c>
      <c r="F66" s="31" t="s">
        <v>44</v>
      </c>
      <c r="G66" s="31" t="s">
        <v>387</v>
      </c>
      <c r="H66" s="15" t="s">
        <v>388</v>
      </c>
      <c r="I66" s="15" t="s">
        <v>203</v>
      </c>
      <c r="J66" s="15" t="s">
        <v>36</v>
      </c>
      <c r="K66" s="15" t="s">
        <v>494</v>
      </c>
      <c r="L66" s="15" t="s">
        <v>494</v>
      </c>
      <c r="M66" s="31" t="s">
        <v>35</v>
      </c>
      <c r="N66" s="31" t="s">
        <v>36</v>
      </c>
      <c r="O66" s="31" t="s">
        <v>36</v>
      </c>
      <c r="P66" s="35" t="s">
        <v>36</v>
      </c>
      <c r="Q66" s="42" t="s">
        <v>495</v>
      </c>
      <c r="R66" s="35">
        <v>1</v>
      </c>
      <c r="S66" s="16">
        <v>6500</v>
      </c>
      <c r="T66" s="16">
        <v>8600</v>
      </c>
      <c r="U66" s="38">
        <v>0.32300000000000001</v>
      </c>
      <c r="V66" s="31" t="s">
        <v>42</v>
      </c>
      <c r="W66" s="31" t="s">
        <v>496</v>
      </c>
      <c r="X66" s="31" t="s">
        <v>45</v>
      </c>
      <c r="Y66" s="43" t="s">
        <v>36</v>
      </c>
      <c r="Z66" s="14"/>
    </row>
    <row r="67" spans="2:26" s="12" customFormat="1" ht="60" x14ac:dyDescent="0.25">
      <c r="B67" s="41" t="s">
        <v>43</v>
      </c>
      <c r="C67" s="31" t="s">
        <v>497</v>
      </c>
      <c r="D67" s="31" t="s">
        <v>498</v>
      </c>
      <c r="E67" s="31" t="s">
        <v>499</v>
      </c>
      <c r="F67" s="31" t="s">
        <v>44</v>
      </c>
      <c r="G67" s="31" t="s">
        <v>502</v>
      </c>
      <c r="H67" s="15" t="s">
        <v>36</v>
      </c>
      <c r="I67" s="15" t="s">
        <v>203</v>
      </c>
      <c r="J67" s="15" t="s">
        <v>36</v>
      </c>
      <c r="K67" s="15" t="s">
        <v>36</v>
      </c>
      <c r="L67" s="15" t="s">
        <v>36</v>
      </c>
      <c r="M67" s="31" t="s">
        <v>36</v>
      </c>
      <c r="N67" s="31" t="s">
        <v>36</v>
      </c>
      <c r="O67" s="31" t="s">
        <v>36</v>
      </c>
      <c r="P67" s="35" t="s">
        <v>36</v>
      </c>
      <c r="Q67" s="42" t="s">
        <v>36</v>
      </c>
      <c r="R67" s="35" t="s">
        <v>36</v>
      </c>
      <c r="S67" s="16">
        <v>40000</v>
      </c>
      <c r="T67" s="16">
        <v>8600</v>
      </c>
      <c r="U67" s="38">
        <v>-0.78500000000000003</v>
      </c>
      <c r="V67" s="31" t="s">
        <v>37</v>
      </c>
      <c r="W67" s="31" t="s">
        <v>501</v>
      </c>
      <c r="X67" s="31" t="s">
        <v>36</v>
      </c>
      <c r="Y67" s="43" t="s">
        <v>36</v>
      </c>
      <c r="Z67" s="14"/>
    </row>
    <row r="68" spans="2:26" s="12" customFormat="1" ht="135" x14ac:dyDescent="0.25">
      <c r="B68" s="41" t="s">
        <v>503</v>
      </c>
      <c r="C68" s="31" t="s">
        <v>122</v>
      </c>
      <c r="D68" s="31" t="s">
        <v>504</v>
      </c>
      <c r="E68" s="31" t="s">
        <v>505</v>
      </c>
      <c r="F68" s="31" t="s">
        <v>40</v>
      </c>
      <c r="G68" s="31" t="s">
        <v>506</v>
      </c>
      <c r="H68" s="15" t="s">
        <v>506</v>
      </c>
      <c r="I68" s="15" t="s">
        <v>203</v>
      </c>
      <c r="J68" s="15" t="s">
        <v>526</v>
      </c>
      <c r="K68" s="15" t="s">
        <v>508</v>
      </c>
      <c r="L68" s="15" t="s">
        <v>508</v>
      </c>
      <c r="M68" s="31" t="s">
        <v>35</v>
      </c>
      <c r="N68" s="31" t="s">
        <v>36</v>
      </c>
      <c r="O68" s="31" t="s">
        <v>36</v>
      </c>
      <c r="P68" s="35" t="s">
        <v>36</v>
      </c>
      <c r="Q68" s="42" t="s">
        <v>507</v>
      </c>
      <c r="R68" s="35">
        <v>1</v>
      </c>
      <c r="S68" s="16">
        <v>7500</v>
      </c>
      <c r="T68" s="16">
        <v>57400</v>
      </c>
      <c r="U68" s="38">
        <v>6.6529999999999996</v>
      </c>
      <c r="V68" s="31" t="s">
        <v>42</v>
      </c>
      <c r="W68" s="31" t="s">
        <v>509</v>
      </c>
      <c r="X68" s="31" t="s">
        <v>45</v>
      </c>
      <c r="Y68" s="43" t="s">
        <v>36</v>
      </c>
      <c r="Z68" s="14"/>
    </row>
    <row r="69" spans="2:26" s="12" customFormat="1" ht="180" x14ac:dyDescent="0.25">
      <c r="B69" s="41" t="s">
        <v>503</v>
      </c>
      <c r="C69" s="31" t="s">
        <v>146</v>
      </c>
      <c r="D69" s="31" t="s">
        <v>510</v>
      </c>
      <c r="E69" s="31" t="s">
        <v>511</v>
      </c>
      <c r="F69" s="31" t="s">
        <v>40</v>
      </c>
      <c r="G69" s="31" t="s">
        <v>511</v>
      </c>
      <c r="H69" s="40">
        <v>0</v>
      </c>
      <c r="I69" s="15" t="s">
        <v>36</v>
      </c>
      <c r="J69" s="15" t="s">
        <v>513</v>
      </c>
      <c r="K69" s="15" t="s">
        <v>514</v>
      </c>
      <c r="L69" s="15" t="s">
        <v>514</v>
      </c>
      <c r="M69" s="31" t="s">
        <v>35</v>
      </c>
      <c r="N69" s="31" t="s">
        <v>36</v>
      </c>
      <c r="O69" s="31">
        <v>15</v>
      </c>
      <c r="P69" s="35">
        <v>1</v>
      </c>
      <c r="Q69" s="42" t="s">
        <v>515</v>
      </c>
      <c r="R69" s="35">
        <v>1</v>
      </c>
      <c r="S69" s="16">
        <v>0</v>
      </c>
      <c r="T69" s="16">
        <v>279000</v>
      </c>
      <c r="U69" s="38">
        <v>1</v>
      </c>
      <c r="V69" s="31" t="s">
        <v>42</v>
      </c>
      <c r="W69" s="31" t="s">
        <v>512</v>
      </c>
      <c r="X69" s="31" t="s">
        <v>36</v>
      </c>
      <c r="Y69" s="43" t="s">
        <v>36</v>
      </c>
      <c r="Z69" s="14"/>
    </row>
    <row r="70" spans="2:26" s="12" customFormat="1" ht="30" x14ac:dyDescent="0.25">
      <c r="B70" s="41" t="s">
        <v>503</v>
      </c>
      <c r="C70" s="31" t="s">
        <v>516</v>
      </c>
      <c r="D70" s="31" t="s">
        <v>510</v>
      </c>
      <c r="E70" s="31" t="s">
        <v>517</v>
      </c>
      <c r="F70" s="31" t="s">
        <v>44</v>
      </c>
      <c r="G70" s="31" t="s">
        <v>519</v>
      </c>
      <c r="H70" s="15">
        <v>1</v>
      </c>
      <c r="I70" s="15">
        <v>1</v>
      </c>
      <c r="J70" s="15">
        <v>1</v>
      </c>
      <c r="K70" s="15">
        <v>1</v>
      </c>
      <c r="L70" s="15">
        <v>1</v>
      </c>
      <c r="M70" s="31" t="s">
        <v>35</v>
      </c>
      <c r="N70" s="31" t="s">
        <v>36</v>
      </c>
      <c r="O70" s="31">
        <v>1</v>
      </c>
      <c r="P70" s="35">
        <v>1</v>
      </c>
      <c r="Q70" s="42" t="s">
        <v>518</v>
      </c>
      <c r="R70" s="35">
        <v>1</v>
      </c>
      <c r="S70" s="16">
        <v>75900</v>
      </c>
      <c r="T70" s="16">
        <v>72700</v>
      </c>
      <c r="U70" s="38">
        <v>-4.2000000000000003E-2</v>
      </c>
      <c r="V70" s="31" t="s">
        <v>37</v>
      </c>
      <c r="W70" s="31" t="s">
        <v>36</v>
      </c>
      <c r="X70" s="31" t="s">
        <v>45</v>
      </c>
      <c r="Y70" s="43" t="s">
        <v>36</v>
      </c>
      <c r="Z70" s="14"/>
    </row>
    <row r="71" spans="2:26" s="12" customFormat="1" ht="135" x14ac:dyDescent="0.25">
      <c r="B71" s="41" t="s">
        <v>503</v>
      </c>
      <c r="C71" s="31" t="s">
        <v>520</v>
      </c>
      <c r="D71" s="31" t="s">
        <v>521</v>
      </c>
      <c r="E71" s="31" t="s">
        <v>522</v>
      </c>
      <c r="F71" s="31" t="s">
        <v>44</v>
      </c>
      <c r="G71" s="31" t="s">
        <v>523</v>
      </c>
      <c r="H71" s="15" t="s">
        <v>36</v>
      </c>
      <c r="I71" s="15" t="s">
        <v>36</v>
      </c>
      <c r="J71" s="15" t="s">
        <v>525</v>
      </c>
      <c r="K71" s="15" t="s">
        <v>524</v>
      </c>
      <c r="L71" s="15" t="s">
        <v>524</v>
      </c>
      <c r="M71" s="31" t="s">
        <v>36</v>
      </c>
      <c r="N71" s="31" t="s">
        <v>36</v>
      </c>
      <c r="O71" s="31" t="s">
        <v>36</v>
      </c>
      <c r="P71" s="35" t="s">
        <v>36</v>
      </c>
      <c r="Q71" s="42" t="s">
        <v>282</v>
      </c>
      <c r="R71" s="35" t="s">
        <v>36</v>
      </c>
      <c r="S71" s="16">
        <v>0</v>
      </c>
      <c r="T71" s="16">
        <v>0</v>
      </c>
      <c r="U71" s="38">
        <v>0</v>
      </c>
      <c r="V71" s="31"/>
      <c r="W71" s="31" t="s">
        <v>36</v>
      </c>
      <c r="X71" s="31" t="s">
        <v>36</v>
      </c>
      <c r="Y71" s="43" t="s">
        <v>36</v>
      </c>
      <c r="Z71" s="14"/>
    </row>
    <row r="72" spans="2:26" s="12" customFormat="1" ht="45" x14ac:dyDescent="0.25">
      <c r="B72" s="41" t="s">
        <v>503</v>
      </c>
      <c r="C72" s="31" t="s">
        <v>527</v>
      </c>
      <c r="D72" s="31" t="s">
        <v>36</v>
      </c>
      <c r="E72" s="31" t="s">
        <v>528</v>
      </c>
      <c r="F72" s="31" t="s">
        <v>44</v>
      </c>
      <c r="G72" s="31" t="s">
        <v>528</v>
      </c>
      <c r="H72" s="15" t="s">
        <v>506</v>
      </c>
      <c r="I72" s="15" t="s">
        <v>203</v>
      </c>
      <c r="J72" s="15" t="s">
        <v>36</v>
      </c>
      <c r="K72" s="15" t="s">
        <v>479</v>
      </c>
      <c r="L72" s="15" t="s">
        <v>479</v>
      </c>
      <c r="M72" s="31" t="s">
        <v>35</v>
      </c>
      <c r="N72" s="31" t="s">
        <v>36</v>
      </c>
      <c r="O72" s="31" t="s">
        <v>36</v>
      </c>
      <c r="P72" s="35" t="s">
        <v>36</v>
      </c>
      <c r="Q72" s="42" t="s">
        <v>282</v>
      </c>
      <c r="R72" s="35">
        <v>1</v>
      </c>
      <c r="S72" s="16">
        <v>67500</v>
      </c>
      <c r="T72" s="16">
        <v>79400</v>
      </c>
      <c r="U72" s="38">
        <v>0.17599999999999999</v>
      </c>
      <c r="V72" s="31" t="s">
        <v>42</v>
      </c>
      <c r="W72" s="31" t="s">
        <v>529</v>
      </c>
      <c r="X72" s="31" t="s">
        <v>45</v>
      </c>
      <c r="Y72" s="43" t="s">
        <v>36</v>
      </c>
      <c r="Z72" s="14"/>
    </row>
    <row r="73" spans="2:26" s="12" customFormat="1" ht="45" x14ac:dyDescent="0.25">
      <c r="B73" s="41" t="s">
        <v>503</v>
      </c>
      <c r="C73" s="31" t="s">
        <v>530</v>
      </c>
      <c r="D73" s="31" t="s">
        <v>36</v>
      </c>
      <c r="E73" s="31" t="s">
        <v>531</v>
      </c>
      <c r="F73" s="31" t="s">
        <v>44</v>
      </c>
      <c r="G73" s="31" t="s">
        <v>531</v>
      </c>
      <c r="H73" s="15" t="s">
        <v>506</v>
      </c>
      <c r="I73" s="15" t="s">
        <v>203</v>
      </c>
      <c r="J73" s="15" t="s">
        <v>36</v>
      </c>
      <c r="K73" s="15" t="s">
        <v>479</v>
      </c>
      <c r="L73" s="15" t="s">
        <v>479</v>
      </c>
      <c r="M73" s="31" t="s">
        <v>35</v>
      </c>
      <c r="N73" s="31" t="s">
        <v>36</v>
      </c>
      <c r="O73" s="31" t="s">
        <v>36</v>
      </c>
      <c r="P73" s="35" t="s">
        <v>36</v>
      </c>
      <c r="Q73" s="42" t="s">
        <v>282</v>
      </c>
      <c r="R73" s="35">
        <v>1</v>
      </c>
      <c r="S73" s="16">
        <v>50900</v>
      </c>
      <c r="T73" s="16">
        <v>64800</v>
      </c>
      <c r="U73" s="38">
        <v>0.27300000000000002</v>
      </c>
      <c r="V73" s="31" t="s">
        <v>42</v>
      </c>
      <c r="W73" s="31" t="s">
        <v>532</v>
      </c>
      <c r="X73" s="31" t="s">
        <v>45</v>
      </c>
      <c r="Y73" s="43" t="s">
        <v>36</v>
      </c>
      <c r="Z73" s="14"/>
    </row>
    <row r="74" spans="2:26" s="12" customFormat="1" ht="60" x14ac:dyDescent="0.25">
      <c r="B74" s="41" t="s">
        <v>503</v>
      </c>
      <c r="C74" s="31" t="s">
        <v>533</v>
      </c>
      <c r="D74" s="31" t="s">
        <v>534</v>
      </c>
      <c r="E74" s="31" t="s">
        <v>535</v>
      </c>
      <c r="F74" s="31" t="s">
        <v>44</v>
      </c>
      <c r="G74" s="31" t="s">
        <v>535</v>
      </c>
      <c r="H74" s="15" t="s">
        <v>36</v>
      </c>
      <c r="I74" s="15" t="s">
        <v>537</v>
      </c>
      <c r="J74" s="15" t="s">
        <v>36</v>
      </c>
      <c r="K74" s="15" t="s">
        <v>538</v>
      </c>
      <c r="L74" s="15" t="s">
        <v>538</v>
      </c>
      <c r="M74" s="31" t="s">
        <v>35</v>
      </c>
      <c r="N74" s="31" t="s">
        <v>36</v>
      </c>
      <c r="O74" s="31" t="s">
        <v>36</v>
      </c>
      <c r="P74" s="35" t="s">
        <v>36</v>
      </c>
      <c r="Q74" s="42" t="s">
        <v>536</v>
      </c>
      <c r="R74" s="35">
        <v>1</v>
      </c>
      <c r="S74" s="16">
        <v>0</v>
      </c>
      <c r="T74" s="16">
        <v>0</v>
      </c>
      <c r="U74" s="38">
        <v>0</v>
      </c>
      <c r="V74" s="31"/>
      <c r="W74" s="31" t="s">
        <v>36</v>
      </c>
      <c r="X74" s="31" t="s">
        <v>36</v>
      </c>
      <c r="Y74" s="43" t="s">
        <v>36</v>
      </c>
      <c r="Z74" s="14"/>
    </row>
    <row r="75" spans="2:26" s="12" customFormat="1" ht="90" x14ac:dyDescent="0.25">
      <c r="B75" s="41" t="s">
        <v>503</v>
      </c>
      <c r="C75" s="31" t="s">
        <v>121</v>
      </c>
      <c r="D75" s="31" t="s">
        <v>540</v>
      </c>
      <c r="E75" s="31" t="s">
        <v>542</v>
      </c>
      <c r="F75" s="31" t="s">
        <v>40</v>
      </c>
      <c r="G75" s="31" t="s">
        <v>542</v>
      </c>
      <c r="H75" s="15" t="s">
        <v>36</v>
      </c>
      <c r="I75" s="15" t="s">
        <v>203</v>
      </c>
      <c r="J75" s="15" t="s">
        <v>36</v>
      </c>
      <c r="K75" s="15" t="s">
        <v>549</v>
      </c>
      <c r="L75" s="15" t="s">
        <v>549</v>
      </c>
      <c r="M75" s="31" t="s">
        <v>35</v>
      </c>
      <c r="N75" s="31" t="s">
        <v>36</v>
      </c>
      <c r="O75" s="31" t="s">
        <v>36</v>
      </c>
      <c r="P75" s="35" t="s">
        <v>36</v>
      </c>
      <c r="Q75" s="42" t="s">
        <v>545</v>
      </c>
      <c r="R75" s="35">
        <v>1</v>
      </c>
      <c r="S75" s="16">
        <v>84800</v>
      </c>
      <c r="T75" s="16">
        <v>378400</v>
      </c>
      <c r="U75" s="38">
        <v>3.4620000000000002</v>
      </c>
      <c r="V75" s="31" t="s">
        <v>42</v>
      </c>
      <c r="W75" s="31" t="s">
        <v>547</v>
      </c>
      <c r="X75" s="31" t="s">
        <v>36</v>
      </c>
      <c r="Y75" s="43" t="s">
        <v>36</v>
      </c>
      <c r="Z75" s="14"/>
    </row>
    <row r="76" spans="2:26" s="12" customFormat="1" ht="45" x14ac:dyDescent="0.25">
      <c r="B76" s="41" t="s">
        <v>503</v>
      </c>
      <c r="C76" s="31" t="s">
        <v>539</v>
      </c>
      <c r="D76" s="31" t="s">
        <v>541</v>
      </c>
      <c r="E76" s="31" t="s">
        <v>543</v>
      </c>
      <c r="F76" s="31" t="s">
        <v>44</v>
      </c>
      <c r="G76" s="31" t="s">
        <v>543</v>
      </c>
      <c r="H76" s="15" t="s">
        <v>36</v>
      </c>
      <c r="I76" s="15" t="s">
        <v>36</v>
      </c>
      <c r="J76" s="15" t="s">
        <v>36</v>
      </c>
      <c r="K76" s="15" t="s">
        <v>550</v>
      </c>
      <c r="L76" s="15" t="s">
        <v>550</v>
      </c>
      <c r="M76" s="31" t="s">
        <v>36</v>
      </c>
      <c r="N76" s="31" t="s">
        <v>36</v>
      </c>
      <c r="O76" s="31" t="s">
        <v>36</v>
      </c>
      <c r="P76" s="35" t="s">
        <v>544</v>
      </c>
      <c r="Q76" s="42" t="s">
        <v>546</v>
      </c>
      <c r="R76" s="35" t="s">
        <v>36</v>
      </c>
      <c r="S76" s="16">
        <v>31400</v>
      </c>
      <c r="T76" s="16">
        <v>41400</v>
      </c>
      <c r="U76" s="38">
        <v>0.318</v>
      </c>
      <c r="V76" s="31" t="s">
        <v>42</v>
      </c>
      <c r="W76" s="31" t="s">
        <v>548</v>
      </c>
      <c r="X76" s="31" t="s">
        <v>36</v>
      </c>
      <c r="Y76" s="43" t="s">
        <v>36</v>
      </c>
      <c r="Z76" s="14"/>
    </row>
    <row r="77" spans="2:26" s="12" customFormat="1" ht="75" x14ac:dyDescent="0.25">
      <c r="B77" s="41" t="s">
        <v>551</v>
      </c>
      <c r="C77" s="31" t="s">
        <v>552</v>
      </c>
      <c r="D77" s="31" t="s">
        <v>553</v>
      </c>
      <c r="E77" s="31" t="s">
        <v>554</v>
      </c>
      <c r="F77" s="31" t="s">
        <v>44</v>
      </c>
      <c r="G77" s="31" t="s">
        <v>555</v>
      </c>
      <c r="H77" s="15" t="s">
        <v>556</v>
      </c>
      <c r="I77" s="15" t="s">
        <v>203</v>
      </c>
      <c r="J77" s="15" t="s">
        <v>559</v>
      </c>
      <c r="K77" s="15" t="s">
        <v>560</v>
      </c>
      <c r="L77" s="15" t="s">
        <v>560</v>
      </c>
      <c r="M77" s="31" t="s">
        <v>35</v>
      </c>
      <c r="N77" s="31" t="s">
        <v>36</v>
      </c>
      <c r="O77" s="31" t="s">
        <v>36</v>
      </c>
      <c r="P77" s="35" t="s">
        <v>36</v>
      </c>
      <c r="Q77" s="42" t="s">
        <v>557</v>
      </c>
      <c r="R77" s="35">
        <v>1</v>
      </c>
      <c r="S77" s="16">
        <v>5000</v>
      </c>
      <c r="T77" s="16">
        <v>6600</v>
      </c>
      <c r="U77" s="38">
        <v>0.32</v>
      </c>
      <c r="V77" s="31" t="s">
        <v>42</v>
      </c>
      <c r="W77" s="31" t="s">
        <v>558</v>
      </c>
      <c r="X77" s="31" t="s">
        <v>45</v>
      </c>
      <c r="Y77" s="43" t="s">
        <v>36</v>
      </c>
      <c r="Z77" s="14"/>
    </row>
    <row r="78" spans="2:26" s="12" customFormat="1" ht="75" x14ac:dyDescent="0.25">
      <c r="B78" s="41" t="s">
        <v>551</v>
      </c>
      <c r="C78" s="31" t="s">
        <v>561</v>
      </c>
      <c r="D78" s="31" t="s">
        <v>562</v>
      </c>
      <c r="E78" s="31" t="s">
        <v>563</v>
      </c>
      <c r="F78" s="31" t="s">
        <v>44</v>
      </c>
      <c r="G78" s="31" t="s">
        <v>564</v>
      </c>
      <c r="H78" s="15" t="s">
        <v>565</v>
      </c>
      <c r="I78" s="15" t="s">
        <v>203</v>
      </c>
      <c r="J78" s="15" t="s">
        <v>559</v>
      </c>
      <c r="K78" s="15" t="s">
        <v>566</v>
      </c>
      <c r="L78" s="15" t="s">
        <v>566</v>
      </c>
      <c r="M78" s="31" t="s">
        <v>35</v>
      </c>
      <c r="N78" s="31" t="s">
        <v>36</v>
      </c>
      <c r="O78" s="31" t="s">
        <v>36</v>
      </c>
      <c r="P78" s="35" t="s">
        <v>36</v>
      </c>
      <c r="Q78" s="42" t="s">
        <v>567</v>
      </c>
      <c r="R78" s="36">
        <v>1</v>
      </c>
      <c r="S78" s="16">
        <v>22700</v>
      </c>
      <c r="T78" s="16">
        <v>30800</v>
      </c>
      <c r="U78" s="37">
        <v>0.35699999999999998</v>
      </c>
      <c r="V78" s="31" t="s">
        <v>42</v>
      </c>
      <c r="W78" s="31" t="s">
        <v>568</v>
      </c>
      <c r="X78" s="31" t="s">
        <v>45</v>
      </c>
      <c r="Y78" s="43" t="s">
        <v>36</v>
      </c>
      <c r="Z78" s="14"/>
    </row>
    <row r="79" spans="2:26" s="12" customFormat="1" ht="105" x14ac:dyDescent="0.25">
      <c r="B79" s="41" t="s">
        <v>551</v>
      </c>
      <c r="C79" s="31" t="s">
        <v>569</v>
      </c>
      <c r="D79" s="31" t="s">
        <v>570</v>
      </c>
      <c r="E79" s="31" t="s">
        <v>571</v>
      </c>
      <c r="F79" s="31" t="s">
        <v>44</v>
      </c>
      <c r="G79" s="31" t="s">
        <v>575</v>
      </c>
      <c r="H79" s="15" t="s">
        <v>576</v>
      </c>
      <c r="I79" s="15" t="s">
        <v>203</v>
      </c>
      <c r="J79" s="15" t="s">
        <v>577</v>
      </c>
      <c r="K79" s="15" t="s">
        <v>578</v>
      </c>
      <c r="L79" s="15" t="s">
        <v>578</v>
      </c>
      <c r="M79" s="31" t="s">
        <v>35</v>
      </c>
      <c r="N79" s="31" t="s">
        <v>36</v>
      </c>
      <c r="O79" s="31" t="s">
        <v>36</v>
      </c>
      <c r="P79" s="35" t="s">
        <v>36</v>
      </c>
      <c r="Q79" s="42" t="s">
        <v>579</v>
      </c>
      <c r="R79" s="36">
        <v>1</v>
      </c>
      <c r="S79" s="16">
        <v>4400</v>
      </c>
      <c r="T79" s="16">
        <v>5900</v>
      </c>
      <c r="U79" s="37">
        <v>0.34100000000000003</v>
      </c>
      <c r="V79" s="31" t="s">
        <v>42</v>
      </c>
      <c r="W79" s="31" t="s">
        <v>572</v>
      </c>
      <c r="X79" s="31" t="s">
        <v>45</v>
      </c>
      <c r="Y79" s="43" t="s">
        <v>36</v>
      </c>
      <c r="Z79" s="14"/>
    </row>
    <row r="80" spans="2:26" s="12" customFormat="1" ht="225" x14ac:dyDescent="0.25">
      <c r="B80" s="41" t="s">
        <v>551</v>
      </c>
      <c r="C80" s="31" t="s">
        <v>580</v>
      </c>
      <c r="D80" s="31" t="s">
        <v>581</v>
      </c>
      <c r="E80" s="31" t="s">
        <v>582</v>
      </c>
      <c r="F80" s="31" t="s">
        <v>44</v>
      </c>
      <c r="G80" s="31" t="s">
        <v>584</v>
      </c>
      <c r="H80" s="15" t="s">
        <v>583</v>
      </c>
      <c r="I80" s="15" t="s">
        <v>203</v>
      </c>
      <c r="J80" s="15" t="s">
        <v>586</v>
      </c>
      <c r="K80" s="15" t="s">
        <v>587</v>
      </c>
      <c r="L80" s="15" t="s">
        <v>587</v>
      </c>
      <c r="M80" s="31" t="s">
        <v>41</v>
      </c>
      <c r="N80" s="31" t="s">
        <v>588</v>
      </c>
      <c r="O80" s="31" t="s">
        <v>36</v>
      </c>
      <c r="P80" s="35" t="s">
        <v>36</v>
      </c>
      <c r="Q80" s="42" t="s">
        <v>579</v>
      </c>
      <c r="R80" s="36">
        <v>0</v>
      </c>
      <c r="S80" s="16">
        <v>6000</v>
      </c>
      <c r="T80" s="16">
        <v>7900</v>
      </c>
      <c r="U80" s="37">
        <v>0.317</v>
      </c>
      <c r="V80" s="31" t="s">
        <v>42</v>
      </c>
      <c r="W80" s="31" t="s">
        <v>573</v>
      </c>
      <c r="X80" s="31" t="s">
        <v>38</v>
      </c>
      <c r="Y80" s="43" t="s">
        <v>619</v>
      </c>
      <c r="Z80" s="14"/>
    </row>
    <row r="81" spans="2:26" s="12" customFormat="1" ht="105" x14ac:dyDescent="0.25">
      <c r="B81" s="41" t="s">
        <v>551</v>
      </c>
      <c r="C81" s="31" t="s">
        <v>592</v>
      </c>
      <c r="D81" s="31" t="s">
        <v>593</v>
      </c>
      <c r="E81" s="31" t="s">
        <v>594</v>
      </c>
      <c r="F81" s="31" t="s">
        <v>44</v>
      </c>
      <c r="G81" s="31" t="s">
        <v>594</v>
      </c>
      <c r="H81" s="15" t="s">
        <v>589</v>
      </c>
      <c r="I81" s="15" t="s">
        <v>203</v>
      </c>
      <c r="J81" s="15" t="s">
        <v>559</v>
      </c>
      <c r="K81" s="15" t="s">
        <v>590</v>
      </c>
      <c r="L81" s="15" t="s">
        <v>590</v>
      </c>
      <c r="M81" s="31" t="s">
        <v>41</v>
      </c>
      <c r="N81" s="31" t="s">
        <v>591</v>
      </c>
      <c r="O81" s="31" t="s">
        <v>36</v>
      </c>
      <c r="P81" s="35" t="s">
        <v>36</v>
      </c>
      <c r="Q81" s="42" t="s">
        <v>585</v>
      </c>
      <c r="R81" s="36">
        <v>0</v>
      </c>
      <c r="S81" s="16">
        <v>3700</v>
      </c>
      <c r="T81" s="16">
        <v>4800</v>
      </c>
      <c r="U81" s="37">
        <v>0.29699999999999999</v>
      </c>
      <c r="V81" s="31" t="s">
        <v>42</v>
      </c>
      <c r="W81" s="31" t="s">
        <v>574</v>
      </c>
      <c r="X81" s="31" t="s">
        <v>38</v>
      </c>
      <c r="Y81" s="43" t="s">
        <v>621</v>
      </c>
      <c r="Z81" s="14"/>
    </row>
    <row r="82" spans="2:26" s="12" customFormat="1" ht="90" x14ac:dyDescent="0.25">
      <c r="B82" s="41" t="s">
        <v>595</v>
      </c>
      <c r="C82" s="31" t="s">
        <v>91</v>
      </c>
      <c r="D82" s="31" t="s">
        <v>596</v>
      </c>
      <c r="E82" s="31" t="s">
        <v>597</v>
      </c>
      <c r="F82" s="31" t="s">
        <v>44</v>
      </c>
      <c r="G82" s="31" t="s">
        <v>598</v>
      </c>
      <c r="H82" s="15">
        <v>360</v>
      </c>
      <c r="I82" s="15">
        <v>1184</v>
      </c>
      <c r="J82" s="15">
        <v>1184</v>
      </c>
      <c r="K82" s="15">
        <v>1184</v>
      </c>
      <c r="L82" s="15">
        <v>1184</v>
      </c>
      <c r="M82" s="31" t="s">
        <v>35</v>
      </c>
      <c r="N82" s="31" t="s">
        <v>36</v>
      </c>
      <c r="O82" s="31">
        <v>34</v>
      </c>
      <c r="P82" s="35">
        <v>1</v>
      </c>
      <c r="Q82" s="42" t="s">
        <v>599</v>
      </c>
      <c r="R82" s="36">
        <v>3.29</v>
      </c>
      <c r="S82" s="16">
        <v>95500</v>
      </c>
      <c r="T82" s="16">
        <v>131100</v>
      </c>
      <c r="U82" s="37">
        <v>0.373</v>
      </c>
      <c r="V82" s="31" t="s">
        <v>42</v>
      </c>
      <c r="W82" s="31" t="s">
        <v>603</v>
      </c>
      <c r="X82" s="31" t="s">
        <v>45</v>
      </c>
      <c r="Y82" s="43" t="s">
        <v>36</v>
      </c>
      <c r="Z82" s="14"/>
    </row>
    <row r="83" spans="2:26" s="12" customFormat="1" ht="90" x14ac:dyDescent="0.25">
      <c r="B83" s="41" t="s">
        <v>595</v>
      </c>
      <c r="C83" s="31" t="s">
        <v>92</v>
      </c>
      <c r="D83" s="31" t="s">
        <v>610</v>
      </c>
      <c r="E83" s="31" t="s">
        <v>611</v>
      </c>
      <c r="F83" s="31" t="s">
        <v>44</v>
      </c>
      <c r="G83" s="31" t="s">
        <v>612</v>
      </c>
      <c r="H83" s="15">
        <v>12</v>
      </c>
      <c r="I83" s="15">
        <v>26</v>
      </c>
      <c r="J83" s="15">
        <v>26</v>
      </c>
      <c r="K83" s="15">
        <v>24</v>
      </c>
      <c r="L83" s="15">
        <v>24</v>
      </c>
      <c r="M83" s="31" t="s">
        <v>35</v>
      </c>
      <c r="N83" s="31" t="s">
        <v>36</v>
      </c>
      <c r="O83" s="31">
        <v>15</v>
      </c>
      <c r="P83" s="35">
        <v>1</v>
      </c>
      <c r="Q83" s="42" t="s">
        <v>600</v>
      </c>
      <c r="R83" s="36">
        <v>2</v>
      </c>
      <c r="S83" s="16">
        <v>31800</v>
      </c>
      <c r="T83" s="16">
        <v>41600</v>
      </c>
      <c r="U83" s="37">
        <v>0.308</v>
      </c>
      <c r="V83" s="31" t="s">
        <v>42</v>
      </c>
      <c r="W83" s="31" t="s">
        <v>604</v>
      </c>
      <c r="X83" s="31" t="s">
        <v>45</v>
      </c>
      <c r="Y83" s="43" t="s">
        <v>36</v>
      </c>
      <c r="Z83" s="14"/>
    </row>
    <row r="84" spans="2:26" s="12" customFormat="1" ht="60" x14ac:dyDescent="0.25">
      <c r="B84" s="41" t="s">
        <v>595</v>
      </c>
      <c r="C84" s="31" t="s">
        <v>609</v>
      </c>
      <c r="D84" s="31" t="s">
        <v>613</v>
      </c>
      <c r="E84" s="31" t="s">
        <v>614</v>
      </c>
      <c r="F84" s="31" t="s">
        <v>44</v>
      </c>
      <c r="G84" s="31" t="s">
        <v>615</v>
      </c>
      <c r="H84" s="15" t="s">
        <v>607</v>
      </c>
      <c r="I84" s="15" t="s">
        <v>559</v>
      </c>
      <c r="J84" s="15" t="s">
        <v>559</v>
      </c>
      <c r="K84" s="15" t="s">
        <v>608</v>
      </c>
      <c r="L84" s="15" t="s">
        <v>608</v>
      </c>
      <c r="M84" s="31" t="s">
        <v>35</v>
      </c>
      <c r="N84" s="31" t="s">
        <v>36</v>
      </c>
      <c r="O84" s="31" t="s">
        <v>36</v>
      </c>
      <c r="P84" s="35" t="s">
        <v>36</v>
      </c>
      <c r="Q84" s="42" t="s">
        <v>601</v>
      </c>
      <c r="R84" s="36">
        <v>1</v>
      </c>
      <c r="S84" s="16">
        <v>24000</v>
      </c>
      <c r="T84" s="16">
        <v>30500</v>
      </c>
      <c r="U84" s="37">
        <v>0.27100000000000002</v>
      </c>
      <c r="V84" s="31" t="s">
        <v>42</v>
      </c>
      <c r="W84" s="31" t="s">
        <v>605</v>
      </c>
      <c r="X84" s="31" t="s">
        <v>45</v>
      </c>
      <c r="Y84" s="43" t="s">
        <v>36</v>
      </c>
      <c r="Z84" s="14"/>
    </row>
    <row r="85" spans="2:26" s="12" customFormat="1" ht="75" x14ac:dyDescent="0.25">
      <c r="B85" s="41" t="s">
        <v>595</v>
      </c>
      <c r="C85" s="31" t="s">
        <v>93</v>
      </c>
      <c r="D85" s="31" t="s">
        <v>616</v>
      </c>
      <c r="E85" s="31" t="s">
        <v>617</v>
      </c>
      <c r="F85" s="31" t="s">
        <v>44</v>
      </c>
      <c r="G85" s="31" t="s">
        <v>618</v>
      </c>
      <c r="H85" s="15">
        <v>15</v>
      </c>
      <c r="I85" s="15">
        <v>125</v>
      </c>
      <c r="J85" s="15">
        <v>125</v>
      </c>
      <c r="K85" s="15">
        <v>121</v>
      </c>
      <c r="L85" s="15">
        <v>121</v>
      </c>
      <c r="M85" s="31" t="s">
        <v>35</v>
      </c>
      <c r="N85" s="31" t="s">
        <v>36</v>
      </c>
      <c r="O85" s="31">
        <v>27</v>
      </c>
      <c r="P85" s="35">
        <v>0.93</v>
      </c>
      <c r="Q85" s="42" t="s">
        <v>602</v>
      </c>
      <c r="R85" s="36">
        <v>7.5</v>
      </c>
      <c r="S85" s="16">
        <v>15700</v>
      </c>
      <c r="T85" s="16">
        <v>20700</v>
      </c>
      <c r="U85" s="37">
        <v>0.318</v>
      </c>
      <c r="V85" s="31" t="s">
        <v>42</v>
      </c>
      <c r="W85" s="31" t="s">
        <v>606</v>
      </c>
      <c r="X85" s="31" t="s">
        <v>45</v>
      </c>
      <c r="Y85" s="43" t="s">
        <v>36</v>
      </c>
      <c r="Z85" s="14"/>
    </row>
  </sheetData>
  <mergeCells count="1">
    <mergeCell ref="C2:D5"/>
  </mergeCells>
  <dataValidations count="5">
    <dataValidation type="list" allowBlank="1" showInputMessage="1" showErrorMessage="1" sqref="F12:F85" xr:uid="{15A20509-6514-4681-A9D0-DADD8958873F}">
      <formula1>"Focus &amp; field verifiable, Non-focus &amp; field verifiable, Focus &amp; non-field verifiable, Non-focus &amp; non-field verifiable"</formula1>
    </dataValidation>
    <dataValidation type="list" allowBlank="1" showInputMessage="1" showErrorMessage="1" sqref="M12:M85" xr:uid="{0981D836-7C1D-4A0E-8F4E-C3358D6A18A3}">
      <formula1>"Target met, Target not met, N/A"</formula1>
    </dataValidation>
    <dataValidation type="list" allowBlank="1" showInputMessage="1" showErrorMessage="1" sqref="V12:V85" xr:uid="{7BCE6F5D-8186-4BF9-87FB-B96C9DD09329}">
      <formula1>"Underspend, Overspend, No discrepancy"</formula1>
    </dataValidation>
    <dataValidation type="list" allowBlank="1" showInputMessage="1" showErrorMessage="1" sqref="X12:X85" xr:uid="{842DA9C7-6E19-4A03-A12A-91C1175A78F6}">
      <formula1>"Yes, No, N/A"</formula1>
    </dataValidation>
    <dataValidation type="list" allowBlank="1" showInputMessage="1" showErrorMessage="1" sqref="B12:B85" xr:uid="{DD3B0D63-5BEA-4896-9C34-0B9AEAA72777}">
      <formula1>"Grid Design Operations and Maintenance, Vegetation Management and Inspections, Situational Awareness and Forecasting, Emergency Preparedness, Community Outreach and Engagement"</formula1>
    </dataValidation>
  </dataValidations>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7D0EF-EFA4-41F5-9189-D65325B07691}">
  <sheetPr>
    <tabColor theme="7"/>
  </sheetPr>
  <dimension ref="B1:F57"/>
  <sheetViews>
    <sheetView showGridLines="0" workbookViewId="0">
      <pane ySplit="11" topLeftCell="A12" activePane="bottomLeft" state="frozen"/>
      <selection pane="bottomLeft" activeCell="E5" sqref="E5"/>
    </sheetView>
  </sheetViews>
  <sheetFormatPr defaultRowHeight="15" x14ac:dyDescent="0.25"/>
  <cols>
    <col min="1" max="1" width="3.85546875" customWidth="1"/>
    <col min="2" max="2" width="23.140625" customWidth="1"/>
    <col min="3" max="3" width="26.85546875" customWidth="1"/>
    <col min="4" max="4" width="23.140625" customWidth="1"/>
    <col min="5" max="5" width="17.7109375" customWidth="1"/>
    <col min="6" max="6" width="20.7109375" customWidth="1"/>
    <col min="7" max="7" width="33.5703125" customWidth="1"/>
  </cols>
  <sheetData>
    <row r="1" spans="2:6" x14ac:dyDescent="0.25">
      <c r="D1" s="45"/>
    </row>
    <row r="2" spans="2:6" ht="15" customHeight="1" x14ac:dyDescent="0.25">
      <c r="B2" s="46"/>
      <c r="C2" s="47" t="s">
        <v>46</v>
      </c>
      <c r="D2" s="45"/>
    </row>
    <row r="3" spans="2:6" x14ac:dyDescent="0.25">
      <c r="B3" s="46"/>
      <c r="C3" s="48"/>
      <c r="D3" s="45"/>
    </row>
    <row r="4" spans="2:6" x14ac:dyDescent="0.25">
      <c r="B4" s="46"/>
      <c r="C4" s="48"/>
      <c r="D4" s="45"/>
    </row>
    <row r="5" spans="2:6" x14ac:dyDescent="0.25">
      <c r="B5" s="46"/>
      <c r="C5" s="48"/>
      <c r="D5" s="45"/>
    </row>
    <row r="6" spans="2:6" x14ac:dyDescent="0.25">
      <c r="C6" s="2"/>
      <c r="D6" s="45"/>
    </row>
    <row r="7" spans="2:6" x14ac:dyDescent="0.25">
      <c r="B7" s="1" t="s">
        <v>0</v>
      </c>
      <c r="C7" s="3" t="str">
        <f>'Tab 1 - Overview tab'!C7</f>
        <v>Bureau Veritas North America</v>
      </c>
      <c r="D7" s="45"/>
    </row>
    <row r="8" spans="2:6" ht="4.5" customHeight="1" x14ac:dyDescent="0.25">
      <c r="B8" s="1"/>
      <c r="C8" s="4"/>
      <c r="D8" s="45"/>
    </row>
    <row r="9" spans="2:6" x14ac:dyDescent="0.25">
      <c r="B9" s="1" t="s">
        <v>1</v>
      </c>
      <c r="C9" s="3" t="str">
        <f>'Tab 1 - Overview tab'!C9</f>
        <v>Bear Valley Electric Service</v>
      </c>
      <c r="D9" s="45"/>
    </row>
    <row r="11" spans="2:6" x14ac:dyDescent="0.25">
      <c r="B11" s="24" t="s">
        <v>47</v>
      </c>
      <c r="C11" s="25" t="s">
        <v>48</v>
      </c>
      <c r="D11" s="25" t="s">
        <v>49</v>
      </c>
      <c r="E11" s="25" t="s">
        <v>50</v>
      </c>
      <c r="F11" s="26" t="s">
        <v>51</v>
      </c>
    </row>
    <row r="12" spans="2:6" ht="60" x14ac:dyDescent="0.25">
      <c r="B12" s="33">
        <v>46072</v>
      </c>
      <c r="C12" s="33">
        <v>46094</v>
      </c>
      <c r="D12" s="34" t="s">
        <v>61</v>
      </c>
      <c r="E12" s="34" t="s">
        <v>62</v>
      </c>
      <c r="F12" s="31" t="s">
        <v>622</v>
      </c>
    </row>
    <row r="13" spans="2:6" ht="45" x14ac:dyDescent="0.25">
      <c r="B13" s="33">
        <v>46072</v>
      </c>
      <c r="C13" s="33">
        <v>46078</v>
      </c>
      <c r="D13" s="34" t="s">
        <v>63</v>
      </c>
      <c r="E13" s="34" t="s">
        <v>68</v>
      </c>
      <c r="F13" s="31" t="s">
        <v>152</v>
      </c>
    </row>
    <row r="14" spans="2:6" ht="90" x14ac:dyDescent="0.25">
      <c r="B14" s="33">
        <v>46105</v>
      </c>
      <c r="C14" s="33">
        <v>46108</v>
      </c>
      <c r="D14" s="31" t="s">
        <v>64</v>
      </c>
      <c r="E14" s="34" t="s">
        <v>67</v>
      </c>
      <c r="F14" s="31" t="s">
        <v>153</v>
      </c>
    </row>
    <row r="15" spans="2:6" ht="45" x14ac:dyDescent="0.25">
      <c r="B15" s="33">
        <v>46111</v>
      </c>
      <c r="C15" s="33">
        <v>46114</v>
      </c>
      <c r="D15" s="31" t="s">
        <v>65</v>
      </c>
      <c r="E15" s="34" t="s">
        <v>66</v>
      </c>
      <c r="F15" s="31" t="s">
        <v>154</v>
      </c>
    </row>
    <row r="16" spans="2:6" ht="30" x14ac:dyDescent="0.25">
      <c r="B16" s="33">
        <v>46114</v>
      </c>
      <c r="C16" s="33">
        <v>46129</v>
      </c>
      <c r="D16" s="34" t="s">
        <v>91</v>
      </c>
      <c r="E16" s="34" t="s">
        <v>71</v>
      </c>
      <c r="F16" s="31" t="s">
        <v>155</v>
      </c>
    </row>
    <row r="17" spans="2:6" ht="45" x14ac:dyDescent="0.25">
      <c r="B17" s="33">
        <v>46114</v>
      </c>
      <c r="C17" s="33">
        <v>46129</v>
      </c>
      <c r="D17" s="34" t="s">
        <v>92</v>
      </c>
      <c r="E17" s="34" t="s">
        <v>72</v>
      </c>
      <c r="F17" s="31" t="s">
        <v>156</v>
      </c>
    </row>
    <row r="18" spans="2:6" ht="90" x14ac:dyDescent="0.25">
      <c r="B18" s="33">
        <v>46114</v>
      </c>
      <c r="C18" s="33">
        <v>46129</v>
      </c>
      <c r="D18" s="34" t="s">
        <v>93</v>
      </c>
      <c r="E18" s="34" t="s">
        <v>73</v>
      </c>
      <c r="F18" s="31" t="s">
        <v>157</v>
      </c>
    </row>
    <row r="19" spans="2:6" x14ac:dyDescent="0.25">
      <c r="B19" s="33">
        <v>46114</v>
      </c>
      <c r="C19" s="30" t="s">
        <v>131</v>
      </c>
      <c r="D19" s="27" t="s">
        <v>95</v>
      </c>
      <c r="E19" s="27" t="s">
        <v>74</v>
      </c>
      <c r="F19" s="31"/>
    </row>
    <row r="20" spans="2:6" ht="120" x14ac:dyDescent="0.25">
      <c r="B20" s="33">
        <v>46114</v>
      </c>
      <c r="C20" s="33">
        <v>46129</v>
      </c>
      <c r="D20" s="34" t="s">
        <v>94</v>
      </c>
      <c r="E20" s="34" t="s">
        <v>75</v>
      </c>
      <c r="F20" s="32" t="s">
        <v>161</v>
      </c>
    </row>
    <row r="21" spans="2:6" x14ac:dyDescent="0.25">
      <c r="B21" s="33">
        <v>46114</v>
      </c>
      <c r="C21" s="33" t="s">
        <v>133</v>
      </c>
      <c r="D21" s="27" t="s">
        <v>96</v>
      </c>
      <c r="E21" s="27" t="s">
        <v>76</v>
      </c>
      <c r="F21" s="33"/>
    </row>
    <row r="22" spans="2:6" x14ac:dyDescent="0.25">
      <c r="B22" s="33">
        <v>46114</v>
      </c>
      <c r="C22" s="33" t="s">
        <v>133</v>
      </c>
      <c r="D22" s="34" t="s">
        <v>97</v>
      </c>
      <c r="E22" s="34" t="s">
        <v>77</v>
      </c>
      <c r="F22" s="33"/>
    </row>
    <row r="23" spans="2:6" x14ac:dyDescent="0.25">
      <c r="B23" s="33">
        <v>46114</v>
      </c>
      <c r="C23" s="30" t="s">
        <v>131</v>
      </c>
      <c r="D23" s="27" t="s">
        <v>98</v>
      </c>
      <c r="E23" s="27" t="s">
        <v>78</v>
      </c>
      <c r="F23" s="31"/>
    </row>
    <row r="24" spans="2:6" x14ac:dyDescent="0.25">
      <c r="B24" s="33">
        <v>46114</v>
      </c>
      <c r="C24" s="30" t="s">
        <v>131</v>
      </c>
      <c r="D24" s="34" t="s">
        <v>99</v>
      </c>
      <c r="E24" s="34" t="s">
        <v>79</v>
      </c>
      <c r="F24" s="31"/>
    </row>
    <row r="25" spans="2:6" x14ac:dyDescent="0.25">
      <c r="B25" s="33">
        <v>46114</v>
      </c>
      <c r="C25" s="30" t="s">
        <v>131</v>
      </c>
      <c r="D25" s="27" t="s">
        <v>100</v>
      </c>
      <c r="E25" s="27" t="s">
        <v>80</v>
      </c>
      <c r="F25" s="31"/>
    </row>
    <row r="26" spans="2:6" ht="90" x14ac:dyDescent="0.25">
      <c r="B26" s="33">
        <v>46114</v>
      </c>
      <c r="C26" s="33">
        <v>46129</v>
      </c>
      <c r="D26" s="34" t="s">
        <v>101</v>
      </c>
      <c r="E26" s="34" t="s">
        <v>81</v>
      </c>
      <c r="F26" s="31" t="s">
        <v>158</v>
      </c>
    </row>
    <row r="27" spans="2:6" ht="150" x14ac:dyDescent="0.25">
      <c r="B27" s="33">
        <v>46114</v>
      </c>
      <c r="C27" s="33">
        <v>46129</v>
      </c>
      <c r="D27" s="34" t="s">
        <v>102</v>
      </c>
      <c r="E27" s="34" t="s">
        <v>82</v>
      </c>
      <c r="F27" s="31" t="s">
        <v>159</v>
      </c>
    </row>
    <row r="28" spans="2:6" x14ac:dyDescent="0.25">
      <c r="B28" s="33">
        <v>46114</v>
      </c>
      <c r="C28" s="30" t="s">
        <v>131</v>
      </c>
      <c r="D28" s="34" t="s">
        <v>103</v>
      </c>
      <c r="E28" s="34" t="s">
        <v>83</v>
      </c>
      <c r="F28" s="31"/>
    </row>
    <row r="29" spans="2:6" ht="60" x14ac:dyDescent="0.25">
      <c r="B29" s="33">
        <v>46114</v>
      </c>
      <c r="C29" s="33">
        <v>46129</v>
      </c>
      <c r="D29" s="34" t="s">
        <v>104</v>
      </c>
      <c r="E29" s="34" t="s">
        <v>84</v>
      </c>
      <c r="F29" s="31" t="s">
        <v>160</v>
      </c>
    </row>
    <row r="30" spans="2:6" ht="75" x14ac:dyDescent="0.25">
      <c r="B30" s="33">
        <v>46114</v>
      </c>
      <c r="C30" s="33">
        <v>46129</v>
      </c>
      <c r="D30" s="34" t="s">
        <v>105</v>
      </c>
      <c r="E30" s="34" t="s">
        <v>85</v>
      </c>
      <c r="F30" s="31" t="s">
        <v>162</v>
      </c>
    </row>
    <row r="31" spans="2:6" ht="45" x14ac:dyDescent="0.25">
      <c r="B31" s="33">
        <v>46114</v>
      </c>
      <c r="C31" s="33">
        <v>46129</v>
      </c>
      <c r="D31" s="34" t="s">
        <v>106</v>
      </c>
      <c r="E31" s="34" t="s">
        <v>86</v>
      </c>
      <c r="F31" s="31" t="s">
        <v>163</v>
      </c>
    </row>
    <row r="32" spans="2:6" x14ac:dyDescent="0.25">
      <c r="B32" s="33">
        <v>46114</v>
      </c>
      <c r="C32" s="33" t="s">
        <v>133</v>
      </c>
      <c r="D32" s="34" t="s">
        <v>107</v>
      </c>
      <c r="E32" s="34" t="s">
        <v>87</v>
      </c>
      <c r="F32" s="33"/>
    </row>
    <row r="33" spans="2:6" x14ac:dyDescent="0.25">
      <c r="B33" s="33">
        <v>46114</v>
      </c>
      <c r="C33" s="30" t="s">
        <v>131</v>
      </c>
      <c r="D33" s="34" t="s">
        <v>108</v>
      </c>
      <c r="E33" s="34" t="s">
        <v>88</v>
      </c>
      <c r="F33" s="31"/>
    </row>
    <row r="34" spans="2:6" x14ac:dyDescent="0.25">
      <c r="B34" s="33">
        <v>46114</v>
      </c>
      <c r="C34" s="30" t="s">
        <v>131</v>
      </c>
      <c r="D34" s="34" t="s">
        <v>109</v>
      </c>
      <c r="E34" s="34" t="s">
        <v>89</v>
      </c>
      <c r="F34" s="31"/>
    </row>
    <row r="35" spans="2:6" ht="90" x14ac:dyDescent="0.25">
      <c r="B35" s="33">
        <v>46114</v>
      </c>
      <c r="C35" s="33">
        <v>46129</v>
      </c>
      <c r="D35" s="34" t="s">
        <v>110</v>
      </c>
      <c r="E35" s="34" t="s">
        <v>90</v>
      </c>
      <c r="F35" s="31" t="s">
        <v>164</v>
      </c>
    </row>
    <row r="36" spans="2:6" ht="60" x14ac:dyDescent="0.25">
      <c r="B36" s="33">
        <v>46114</v>
      </c>
      <c r="C36" s="33">
        <v>46122</v>
      </c>
      <c r="D36" s="34" t="s">
        <v>70</v>
      </c>
      <c r="E36" s="34" t="s">
        <v>69</v>
      </c>
      <c r="F36" s="31" t="s">
        <v>165</v>
      </c>
    </row>
    <row r="37" spans="2:6" ht="60" x14ac:dyDescent="0.25">
      <c r="B37" s="33">
        <v>46125</v>
      </c>
      <c r="C37" s="33" t="s">
        <v>132</v>
      </c>
      <c r="D37" s="34" t="s">
        <v>70</v>
      </c>
      <c r="E37" s="34" t="s">
        <v>111</v>
      </c>
      <c r="F37" s="31" t="s">
        <v>166</v>
      </c>
    </row>
    <row r="38" spans="2:6" ht="30" x14ac:dyDescent="0.25">
      <c r="B38" s="33">
        <v>46125</v>
      </c>
      <c r="C38" s="33">
        <v>42475</v>
      </c>
      <c r="D38" s="34" t="s">
        <v>112</v>
      </c>
      <c r="E38" s="34" t="s">
        <v>116</v>
      </c>
      <c r="F38" s="31" t="s">
        <v>167</v>
      </c>
    </row>
    <row r="39" spans="2:6" ht="30" x14ac:dyDescent="0.25">
      <c r="B39" s="33">
        <v>46125</v>
      </c>
      <c r="C39" s="33">
        <v>42475</v>
      </c>
      <c r="D39" s="34" t="s">
        <v>113</v>
      </c>
      <c r="E39" s="34" t="s">
        <v>117</v>
      </c>
      <c r="F39" s="31" t="s">
        <v>168</v>
      </c>
    </row>
    <row r="40" spans="2:6" ht="60" x14ac:dyDescent="0.25">
      <c r="B40" s="33">
        <v>46125</v>
      </c>
      <c r="C40" s="33">
        <v>42475</v>
      </c>
      <c r="D40" s="34" t="s">
        <v>114</v>
      </c>
      <c r="E40" s="34" t="s">
        <v>118</v>
      </c>
      <c r="F40" s="31" t="s">
        <v>169</v>
      </c>
    </row>
    <row r="41" spans="2:6" ht="30" x14ac:dyDescent="0.25">
      <c r="B41" s="33">
        <v>46125</v>
      </c>
      <c r="C41" s="33">
        <v>42475</v>
      </c>
      <c r="D41" s="34" t="s">
        <v>115</v>
      </c>
      <c r="E41" s="34" t="s">
        <v>119</v>
      </c>
      <c r="F41" s="31" t="s">
        <v>170</v>
      </c>
    </row>
    <row r="42" spans="2:6" ht="135" x14ac:dyDescent="0.25">
      <c r="B42" s="33">
        <v>46126</v>
      </c>
      <c r="C42" s="33">
        <v>46129</v>
      </c>
      <c r="D42" s="34" t="s">
        <v>120</v>
      </c>
      <c r="E42" s="34" t="s">
        <v>124</v>
      </c>
      <c r="F42" s="31" t="s">
        <v>171</v>
      </c>
    </row>
    <row r="43" spans="2:6" ht="60" x14ac:dyDescent="0.25">
      <c r="B43" s="33">
        <v>46126</v>
      </c>
      <c r="C43" s="33">
        <v>46129</v>
      </c>
      <c r="D43" s="34" t="s">
        <v>121</v>
      </c>
      <c r="E43" s="34" t="s">
        <v>125</v>
      </c>
      <c r="F43" s="31" t="s">
        <v>174</v>
      </c>
    </row>
    <row r="44" spans="2:6" ht="30" x14ac:dyDescent="0.25">
      <c r="B44" s="33">
        <v>46126</v>
      </c>
      <c r="C44" s="33">
        <v>46129</v>
      </c>
      <c r="D44" s="34" t="s">
        <v>122</v>
      </c>
      <c r="E44" s="34" t="s">
        <v>126</v>
      </c>
      <c r="F44" s="31" t="s">
        <v>172</v>
      </c>
    </row>
    <row r="45" spans="2:6" ht="45" x14ac:dyDescent="0.25">
      <c r="B45" s="33">
        <v>46126</v>
      </c>
      <c r="C45" s="33">
        <v>46129</v>
      </c>
      <c r="D45" s="34" t="s">
        <v>123</v>
      </c>
      <c r="E45" s="34" t="s">
        <v>127</v>
      </c>
      <c r="F45" s="31" t="s">
        <v>173</v>
      </c>
    </row>
    <row r="46" spans="2:6" x14ac:dyDescent="0.25">
      <c r="B46" s="33">
        <v>46129</v>
      </c>
      <c r="C46" s="33">
        <v>46141</v>
      </c>
      <c r="D46" s="34" t="s">
        <v>130</v>
      </c>
      <c r="E46" s="34" t="s">
        <v>128</v>
      </c>
      <c r="F46" s="31" t="s">
        <v>175</v>
      </c>
    </row>
    <row r="47" spans="2:6" ht="60" x14ac:dyDescent="0.25">
      <c r="B47" s="33">
        <v>46129</v>
      </c>
      <c r="C47" s="33">
        <v>46134</v>
      </c>
      <c r="D47" s="34" t="s">
        <v>114</v>
      </c>
      <c r="E47" s="34" t="s">
        <v>129</v>
      </c>
      <c r="F47" s="31" t="s">
        <v>178</v>
      </c>
    </row>
    <row r="48" spans="2:6" ht="360" x14ac:dyDescent="0.25">
      <c r="B48" s="33">
        <v>46134</v>
      </c>
      <c r="C48" s="33">
        <v>46143</v>
      </c>
      <c r="D48" s="34" t="s">
        <v>135</v>
      </c>
      <c r="E48" s="34" t="s">
        <v>134</v>
      </c>
      <c r="F48" s="31" t="s">
        <v>179</v>
      </c>
    </row>
    <row r="49" spans="2:6" x14ac:dyDescent="0.25">
      <c r="B49" s="30">
        <v>46134</v>
      </c>
      <c r="C49" s="30" t="s">
        <v>140</v>
      </c>
      <c r="D49" s="27" t="s">
        <v>137</v>
      </c>
      <c r="E49" s="27" t="s">
        <v>136</v>
      </c>
      <c r="F49" s="32"/>
    </row>
    <row r="50" spans="2:6" ht="75" x14ac:dyDescent="0.25">
      <c r="B50" s="33">
        <v>46136</v>
      </c>
      <c r="C50" s="33">
        <v>46136</v>
      </c>
      <c r="D50" s="27" t="s">
        <v>137</v>
      </c>
      <c r="E50" s="34" t="s">
        <v>138</v>
      </c>
      <c r="F50" s="31" t="s">
        <v>180</v>
      </c>
    </row>
    <row r="51" spans="2:6" ht="60" x14ac:dyDescent="0.25">
      <c r="B51" s="33">
        <v>46136</v>
      </c>
      <c r="C51" s="33">
        <v>46141</v>
      </c>
      <c r="D51" s="34" t="s">
        <v>130</v>
      </c>
      <c r="E51" s="34" t="s">
        <v>139</v>
      </c>
      <c r="F51" s="31" t="s">
        <v>176</v>
      </c>
    </row>
    <row r="52" spans="2:6" ht="30" x14ac:dyDescent="0.25">
      <c r="B52" s="33">
        <v>46147</v>
      </c>
      <c r="C52" s="33">
        <v>46150</v>
      </c>
      <c r="D52" s="34" t="s">
        <v>144</v>
      </c>
      <c r="E52" s="34" t="s">
        <v>141</v>
      </c>
      <c r="F52" s="31" t="s">
        <v>181</v>
      </c>
    </row>
    <row r="53" spans="2:6" ht="60" x14ac:dyDescent="0.25">
      <c r="B53" s="33">
        <v>46147</v>
      </c>
      <c r="C53" s="33">
        <v>46150</v>
      </c>
      <c r="D53" s="34" t="s">
        <v>143</v>
      </c>
      <c r="E53" s="34" t="s">
        <v>142</v>
      </c>
      <c r="F53" s="31" t="s">
        <v>182</v>
      </c>
    </row>
    <row r="54" spans="2:6" ht="60" x14ac:dyDescent="0.25">
      <c r="B54" s="33">
        <v>46155</v>
      </c>
      <c r="C54" s="33">
        <v>46161</v>
      </c>
      <c r="D54" s="34" t="s">
        <v>146</v>
      </c>
      <c r="E54" s="34" t="s">
        <v>145</v>
      </c>
      <c r="F54" s="31" t="s">
        <v>183</v>
      </c>
    </row>
    <row r="55" spans="2:6" ht="45" x14ac:dyDescent="0.25">
      <c r="B55" s="33">
        <v>46155</v>
      </c>
      <c r="C55" s="33">
        <v>46161</v>
      </c>
      <c r="D55" s="34" t="s">
        <v>148</v>
      </c>
      <c r="E55" s="34" t="s">
        <v>147</v>
      </c>
      <c r="F55" s="31" t="s">
        <v>184</v>
      </c>
    </row>
    <row r="56" spans="2:6" ht="165" x14ac:dyDescent="0.25">
      <c r="B56" s="33">
        <v>46155</v>
      </c>
      <c r="C56" s="33">
        <v>46161</v>
      </c>
      <c r="D56" s="34" t="s">
        <v>150</v>
      </c>
      <c r="E56" s="34" t="s">
        <v>149</v>
      </c>
      <c r="F56" s="31" t="s">
        <v>185</v>
      </c>
    </row>
    <row r="57" spans="2:6" ht="30" x14ac:dyDescent="0.25">
      <c r="B57" s="33">
        <v>46157</v>
      </c>
      <c r="C57" s="33">
        <v>46161</v>
      </c>
      <c r="D57" s="34" t="s">
        <v>130</v>
      </c>
      <c r="E57" s="34" t="s">
        <v>151</v>
      </c>
      <c r="F57" s="31" t="s">
        <v>177</v>
      </c>
    </row>
  </sheetData>
  <mergeCells count="2">
    <mergeCell ref="B2:B5"/>
    <mergeCell ref="C2:C5"/>
  </mergeCells>
  <phoneticPr fontId="9" type="noConversion"/>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9E1E-8090-42A8-B4BA-4332026E69AA}">
  <sheetPr>
    <tabColor theme="9" tint="0.39997558519241921"/>
  </sheetPr>
  <dimension ref="B2:F18"/>
  <sheetViews>
    <sheetView showGridLines="0" workbookViewId="0">
      <pane ySplit="11" topLeftCell="A12" activePane="bottomLeft" state="frozen"/>
      <selection pane="bottomLeft" activeCell="C23" sqref="C23"/>
    </sheetView>
  </sheetViews>
  <sheetFormatPr defaultRowHeight="15" x14ac:dyDescent="0.25"/>
  <cols>
    <col min="1" max="1" width="3.85546875" customWidth="1"/>
    <col min="2" max="2" width="37.42578125" bestFit="1" customWidth="1"/>
    <col min="3" max="3" width="35" customWidth="1"/>
    <col min="4" max="4" width="21.42578125" customWidth="1"/>
    <col min="5" max="5" width="27" bestFit="1" customWidth="1"/>
    <col min="6" max="6" width="33.5703125" customWidth="1"/>
  </cols>
  <sheetData>
    <row r="2" spans="2:6" x14ac:dyDescent="0.25">
      <c r="B2" s="46"/>
      <c r="C2" s="47" t="s">
        <v>52</v>
      </c>
    </row>
    <row r="3" spans="2:6" x14ac:dyDescent="0.25">
      <c r="B3" s="46"/>
      <c r="C3" s="48"/>
    </row>
    <row r="4" spans="2:6" x14ac:dyDescent="0.25">
      <c r="B4" s="46"/>
      <c r="C4" s="48"/>
    </row>
    <row r="5" spans="2:6" x14ac:dyDescent="0.25">
      <c r="B5" s="46"/>
      <c r="C5" s="48"/>
    </row>
    <row r="6" spans="2:6" x14ac:dyDescent="0.25">
      <c r="C6" s="2"/>
    </row>
    <row r="7" spans="2:6" x14ac:dyDescent="0.25">
      <c r="B7" s="1" t="s">
        <v>0</v>
      </c>
      <c r="C7" s="3" t="str">
        <f>'Tab 1 - Overview tab'!C7</f>
        <v>Bureau Veritas North America</v>
      </c>
    </row>
    <row r="8" spans="2:6" ht="4.5" customHeight="1" x14ac:dyDescent="0.25">
      <c r="B8" s="1"/>
      <c r="C8" s="4"/>
    </row>
    <row r="9" spans="2:6" x14ac:dyDescent="0.25">
      <c r="B9" s="1" t="s">
        <v>1</v>
      </c>
      <c r="C9" s="3" t="str">
        <f>'Tab 1 - Overview tab'!C9</f>
        <v>Bear Valley Electric Service</v>
      </c>
    </row>
    <row r="11" spans="2:6" x14ac:dyDescent="0.25">
      <c r="B11" s="24" t="s">
        <v>53</v>
      </c>
      <c r="C11" s="25" t="s">
        <v>49</v>
      </c>
      <c r="D11" s="25" t="s">
        <v>54</v>
      </c>
      <c r="E11" s="25" t="s">
        <v>55</v>
      </c>
      <c r="F11" s="26" t="s">
        <v>56</v>
      </c>
    </row>
    <row r="12" spans="2:6" x14ac:dyDescent="0.25">
      <c r="B12" s="29"/>
      <c r="C12" s="27"/>
      <c r="D12" s="27"/>
      <c r="E12" s="27"/>
      <c r="F12" s="28"/>
    </row>
    <row r="13" spans="2:6" x14ac:dyDescent="0.25">
      <c r="B13" s="29"/>
      <c r="C13" s="27"/>
      <c r="D13" s="27"/>
      <c r="E13" s="27"/>
      <c r="F13" s="28"/>
    </row>
    <row r="14" spans="2:6" x14ac:dyDescent="0.25">
      <c r="B14" s="29"/>
      <c r="C14" s="27"/>
      <c r="D14" s="27"/>
      <c r="E14" s="27"/>
      <c r="F14" s="28"/>
    </row>
    <row r="15" spans="2:6" x14ac:dyDescent="0.25">
      <c r="B15" s="29"/>
      <c r="C15" s="27"/>
      <c r="D15" s="27"/>
      <c r="E15" s="27"/>
      <c r="F15" s="28"/>
    </row>
    <row r="16" spans="2:6" x14ac:dyDescent="0.25">
      <c r="B16" s="29"/>
      <c r="C16" s="27"/>
      <c r="D16" s="27"/>
      <c r="E16" s="27"/>
      <c r="F16" s="28"/>
    </row>
    <row r="17" spans="2:6" x14ac:dyDescent="0.25">
      <c r="B17" s="29"/>
      <c r="C17" s="27"/>
      <c r="D17" s="27"/>
      <c r="E17" s="27"/>
      <c r="F17" s="28"/>
    </row>
    <row r="18" spans="2:6" x14ac:dyDescent="0.25">
      <c r="B18" s="2"/>
    </row>
  </sheetData>
  <mergeCells count="2">
    <mergeCell ref="B2:B5"/>
    <mergeCell ref="C2:C5"/>
  </mergeCells>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4" ma:contentTypeDescription="Create a new document." ma:contentTypeScope="" ma:versionID="4d4b3475dc7d838ac9224adbba8d8b81">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30262b3ef79b87f6d7bd8ce481f2456a"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1" nillable="true" ma:displayName="Assigned to:" ma:format="Dropdown" ma:internalName="Notes0">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hidden="true"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hidden="true" ma:internalName="MediaServiceOCR"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hidden="true"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871a3ffa-3d6a-4229-bd33-e80e127f3dc1}" ma:internalName="TaxCatchAll" ma:readOnly="false"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Notes xmlns="37039c39-c35f-4521-8d10-108d8cff69f7" xsi:nil="true"/>
  </documentManagement>
</p:properties>
</file>

<file path=customXml/itemProps1.xml><?xml version="1.0" encoding="utf-8"?>
<ds:datastoreItem xmlns:ds="http://schemas.openxmlformats.org/officeDocument/2006/customXml" ds:itemID="{8737E4D3-3BB9-4216-912A-D48C3380B61A}">
  <ds:schemaRefs>
    <ds:schemaRef ds:uri="http://schemas.microsoft.com/sharepoint/v3/contenttype/forms"/>
  </ds:schemaRefs>
</ds:datastoreItem>
</file>

<file path=customXml/itemProps2.xml><?xml version="1.0" encoding="utf-8"?>
<ds:datastoreItem xmlns:ds="http://schemas.openxmlformats.org/officeDocument/2006/customXml" ds:itemID="{990E1A63-EEAF-410D-9D71-BBB125E2AE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19612E-94FA-431E-9D0F-132674F5D52D}">
  <ds:schemaRefs>
    <ds:schemaRef ds:uri="http://schemas.microsoft.com/office/2006/documentManagement/types"/>
    <ds:schemaRef ds:uri="37039c39-c35f-4521-8d10-108d8cff69f7"/>
    <ds:schemaRef ds:uri="http://purl.org/dc/terms/"/>
    <ds:schemaRef ds:uri="http://www.w3.org/XML/1998/namespace"/>
    <ds:schemaRef ds:uri="http://schemas.microsoft.com/office/infopath/2007/PartnerControls"/>
    <ds:schemaRef ds:uri="http://purl.org/dc/elements/1.1/"/>
    <ds:schemaRef ds:uri="http://purl.org/dc/dcmitype/"/>
    <ds:schemaRef ds:uri="http://schemas.openxmlformats.org/package/2006/metadata/core-properties"/>
    <ds:schemaRef ds:uri="016686cd-6f9c-413d-87cc-11baceffc76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 1 - Overview tab</vt:lpstr>
      <vt:lpstr>Tab 2 - Catalog of Initiatives</vt:lpstr>
      <vt:lpstr>Tab 3 - Data Requests</vt:lpstr>
      <vt:lpstr>Tab 4 - SME Interviews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Atre, Swara</dc:creator>
  <cp:keywords/>
  <dc:description/>
  <cp:lastModifiedBy>Genova, Thomas@EnergySafety</cp:lastModifiedBy>
  <cp:revision/>
  <cp:lastPrinted>2025-11-19T16:08:38Z</cp:lastPrinted>
  <dcterms:created xsi:type="dcterms:W3CDTF">2015-06-05T18:17:20Z</dcterms:created>
  <dcterms:modified xsi:type="dcterms:W3CDTF">2026-07-07T16:38:08Z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2024-08-14T17:55:59Z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9118ea8b-c1b9-44ab-9a1d-1583c7080a2f</vt:lpwstr>
  </property>
  <property fmtid="{D5CDD505-2E9C-101B-9397-08002B2CF9AE}" pid="8" name="MSIP_Label_b0d5c4f4-7a29-4385-b7a5-afbe2154ae6f_ContentBits">
    <vt:lpwstr>0</vt:lpwstr>
  </property>
  <property fmtid="{D5CDD505-2E9C-101B-9397-08002B2CF9AE}" pid="9" name="ContentTypeId">
    <vt:lpwstr>0x010100CFF1A76745366642B1C96C3A3355EC23</vt:lpwstr>
  </property>
  <property fmtid="{D5CDD505-2E9C-101B-9397-08002B2CF9AE}" pid="10" name="MediaServiceImageTags">
    <vt:lpwstr/>
  </property>
  <property fmtid="{D5CDD505-2E9C-101B-9397-08002B2CF9AE}" pid="11" name="MSIP_Label_c80bb4b1-c353-4a8c-aa94-59f555332b5a_Enabled">
    <vt:lpwstr>true</vt:lpwstr>
  </property>
  <property fmtid="{D5CDD505-2E9C-101B-9397-08002B2CF9AE}" pid="12" name="MSIP_Label_c80bb4b1-c353-4a8c-aa94-59f555332b5a_SetDate">
    <vt:lpwstr>2026-06-05T16:41:49Z</vt:lpwstr>
  </property>
  <property fmtid="{D5CDD505-2E9C-101B-9397-08002B2CF9AE}" pid="13" name="MSIP_Label_c80bb4b1-c353-4a8c-aa94-59f555332b5a_Method">
    <vt:lpwstr>Standard</vt:lpwstr>
  </property>
  <property fmtid="{D5CDD505-2E9C-101B-9397-08002B2CF9AE}" pid="14" name="MSIP_Label_c80bb4b1-c353-4a8c-aa94-59f555332b5a_Name">
    <vt:lpwstr>C2 - Internal</vt:lpwstr>
  </property>
  <property fmtid="{D5CDD505-2E9C-101B-9397-08002B2CF9AE}" pid="15" name="MSIP_Label_c80bb4b1-c353-4a8c-aa94-59f555332b5a_SiteId">
    <vt:lpwstr>fffad414-b6a3-4f32-a9bd-42d28fc811f1</vt:lpwstr>
  </property>
  <property fmtid="{D5CDD505-2E9C-101B-9397-08002B2CF9AE}" pid="16" name="MSIP_Label_c80bb4b1-c353-4a8c-aa94-59f555332b5a_ActionId">
    <vt:lpwstr>54c04042-4496-4f12-b157-71ab0e6d7d54</vt:lpwstr>
  </property>
  <property fmtid="{D5CDD505-2E9C-101B-9397-08002B2CF9AE}" pid="17" name="MSIP_Label_c80bb4b1-c353-4a8c-aa94-59f555332b5a_ContentBits">
    <vt:lpwstr>2</vt:lpwstr>
  </property>
  <property fmtid="{D5CDD505-2E9C-101B-9397-08002B2CF9AE}" pid="18" name="MSIP_Label_c80bb4b1-c353-4a8c-aa94-59f555332b5a_Tag">
    <vt:lpwstr>10, 3, 0, 1</vt:lpwstr>
  </property>
</Properties>
</file>