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pge.sharepoint.com/sites/regaff/RegRel/Tracker/Executive Compensation/2026 Executive Compensation/Historical ECSS Data/"/>
    </mc:Choice>
  </mc:AlternateContent>
  <xr:revisionPtr revIDLastSave="1877" documentId="8_{7D70ED53-B2BA-494C-947F-BA911D769A8E}" xr6:coauthVersionLast="47" xr6:coauthVersionMax="47" xr10:uidLastSave="{D679BF16-283E-4B62-AE56-156101753D2B}"/>
  <bookViews>
    <workbookView xWindow="-28920" yWindow="-120" windowWidth="29040" windowHeight="15720" xr2:uid="{425ACCFB-B617-4D06-B854-D1A9B422AB22}"/>
  </bookViews>
  <sheets>
    <sheet name="Field Description" sheetId="43" r:id="rId1"/>
    <sheet name="Table 1.1.1" sheetId="1" r:id="rId2"/>
    <sheet name="Table 1.1.2" sheetId="2" r:id="rId3"/>
    <sheet name="Table 1.2.1" sheetId="3" r:id="rId4"/>
    <sheet name="Section 1.3.1" sheetId="4" r:id="rId5"/>
    <sheet name="Table 1.3.1" sheetId="5" r:id="rId6"/>
    <sheet name="Table 1.3.2" sheetId="34" r:id="rId7"/>
    <sheet name="Table 1.3.3" sheetId="6" r:id="rId8"/>
    <sheet name="Table 1.3.4" sheetId="7" r:id="rId9"/>
    <sheet name="Table 1.3.5" sheetId="35" r:id="rId10"/>
    <sheet name="Table 1.3.6" sheetId="8" r:id="rId11"/>
    <sheet name="Section 1.3.7" sheetId="10" r:id="rId12"/>
    <sheet name="Table 1.3.7" sheetId="9" r:id="rId13"/>
    <sheet name="Table 1.3.8" sheetId="11" r:id="rId14"/>
    <sheet name="Table 1.4.1" sheetId="12" r:id="rId15"/>
    <sheet name="Section 1.4.1" sheetId="13" r:id="rId16"/>
    <sheet name="Table 1.4.2" sheetId="14" r:id="rId17"/>
    <sheet name="Table 1.4.3" sheetId="36" r:id="rId18"/>
    <sheet name="Table 1.4.4" sheetId="24" r:id="rId19"/>
    <sheet name="Table 1.4.5" sheetId="25" r:id="rId20"/>
    <sheet name="Table 1.4.6" sheetId="37" r:id="rId21"/>
    <sheet name="Table 1.4.7" sheetId="15" r:id="rId22"/>
    <sheet name="Table 1.4.8" sheetId="16" r:id="rId23"/>
    <sheet name="Section 1.4.6" sheetId="18" r:id="rId24"/>
    <sheet name="Table 1.4.9" sheetId="17" r:id="rId25"/>
    <sheet name="Table 1.5.1" sheetId="19" r:id="rId26"/>
    <sheet name="Table 1.6.1" sheetId="20" r:id="rId27"/>
    <sheet name="Section 1.6.2" sheetId="21" r:id="rId28"/>
    <sheet name="Table 1.6.2" sheetId="22" r:id="rId29"/>
    <sheet name="Section 1.7.1" sheetId="33" r:id="rId30"/>
    <sheet name="Table 1.7.1" sheetId="26" r:id="rId31"/>
    <sheet name="Table 1.7.2" sheetId="27" r:id="rId32"/>
    <sheet name="Table 1.7.3" sheetId="39" r:id="rId33"/>
    <sheet name="Table 1.7.4" sheetId="30" r:id="rId34"/>
    <sheet name="Table 1.7.5" sheetId="40" r:id="rId35"/>
    <sheet name="Section 1.8.1" sheetId="31" r:id="rId36"/>
  </sheets>
  <definedNames>
    <definedName name="_xlnm._FilterDatabase" localSheetId="5" hidden="1">'Table 1.3.1'!$A$2:$J$2</definedName>
    <definedName name="_xlnm._FilterDatabase" localSheetId="8" hidden="1">'Table 1.3.4'!$A$2:$P$2</definedName>
    <definedName name="_xlnm._FilterDatabase" localSheetId="9" hidden="1">'Table 1.3.5'!$A$2:$N$2</definedName>
    <definedName name="_ftn1" localSheetId="35">'Section 1.8.1'!$C$8</definedName>
    <definedName name="_ftn2" localSheetId="35">'Section 1.8.1'!$C$9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7" l="1"/>
  <c r="E17" i="7"/>
  <c r="E10" i="7"/>
  <c r="E7" i="7"/>
  <c r="E3" i="7"/>
  <c r="E21" i="7"/>
  <c r="E19" i="7" l="1"/>
  <c r="E2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M2" authorId="0" shapeId="0" xr:uid="{2FA3FA9F-FEEB-49B6-A99E-E7C16093DD46}">
      <text>
        <r>
          <rPr>
            <sz val="9"/>
            <color indexed="81"/>
            <rFont val="Tahoma"/>
            <family val="2"/>
          </rPr>
          <t xml:space="preserve">If other LTIP Type indicated, provide explanation in the comments field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H2" authorId="0" shapeId="0" xr:uid="{3A3CEBC3-161E-4EFF-9BB1-82D2F6A1E114}">
      <text>
        <r>
          <rPr>
            <b/>
            <sz val="9"/>
            <color indexed="81"/>
            <rFont val="Tahoma"/>
            <family val="2"/>
          </rPr>
          <t>Explain how Actual % of TIC at Vesting Date is calculated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K2" authorId="0" shapeId="0" xr:uid="{D9BBC7FE-B131-4CE1-97F3-293D4F2BD0E0}">
      <text>
        <r>
          <rPr>
            <b/>
            <sz val="9"/>
            <color indexed="81"/>
            <rFont val="Tahoma"/>
            <family val="2"/>
          </rPr>
          <t>List all types of indirect and ancillary compensation included in Table 1.5.1</t>
        </r>
        <r>
          <rPr>
            <sz val="9"/>
            <color indexed="81"/>
            <rFont val="Tahoma"/>
            <family val="2"/>
          </rPr>
          <t xml:space="preserve">
</t>
        </r>
      </text>
    </comment>
  </commentList>
</comments>
</file>

<file path=xl/sharedStrings.xml><?xml version="1.0" encoding="utf-8"?>
<sst xmlns="http://schemas.openxmlformats.org/spreadsheetml/2006/main" count="1794" uniqueCount="517">
  <si>
    <t>Table 1.1.1 Incentive Compensation at the Target Level</t>
  </si>
  <si>
    <t>Executive Title / Function</t>
  </si>
  <si>
    <t xml:space="preserve">Executive Name </t>
  </si>
  <si>
    <t>Target Quarterly STIP as a Percent of TIC</t>
  </si>
  <si>
    <t>Target Annual STIP as a Percent of TIC</t>
  </si>
  <si>
    <t>Target Total STIP as a Percent of TIC</t>
  </si>
  <si>
    <t>Target LTIP as a Percent of TIC</t>
  </si>
  <si>
    <t>Utility ID</t>
  </si>
  <si>
    <t>Reporting Year</t>
  </si>
  <si>
    <t>Comments</t>
  </si>
  <si>
    <t>Blank Meaning</t>
  </si>
  <si>
    <t>Table 1.1.2 Total Direct Compensation at the Target Level</t>
  </si>
  <si>
    <t>Target Base Salary as a Percent of TDC</t>
  </si>
  <si>
    <t>Target Quarterly STIP as a Percent of TDC</t>
  </si>
  <si>
    <t>Target Annual STIP as a Percent of TDC</t>
  </si>
  <si>
    <t>Target LTIP as a Percent of TDC</t>
  </si>
  <si>
    <t>Table 1.2.1 Public Utilities Code Section 451.5(c) Exclusion Rationales</t>
  </si>
  <si>
    <t>Executive Title / Role</t>
  </si>
  <si>
    <t>Exclusion Reason</t>
  </si>
  <si>
    <t xml:space="preserve">Section 1.3.1 STIP Structure </t>
  </si>
  <si>
    <t>Question</t>
  </si>
  <si>
    <t>Instructions</t>
  </si>
  <si>
    <t>Answer</t>
  </si>
  <si>
    <t>Details Explanation</t>
  </si>
  <si>
    <t>Answer "Cash" or "Other". If "Other", describe the other type of STIP payment in "Details Explanation".</t>
  </si>
  <si>
    <t>2. Use of Any Performance Triggers 
Does the electrical corporation’s STIP use any non-discretionary performance triggers (e.g., must achieve certain annual earnings per share before any STIP payments are made)?</t>
  </si>
  <si>
    <t>Answer "Yes" or "No". If "Yes", describe any performance triggers in "Details Explanation".</t>
  </si>
  <si>
    <t xml:space="preserve">3. Use of any automatic, non-discretionary deductions
Does the electrical corporation's STIP for the current year include any automatic non-discretionary deductions (e.g., failure to achieve WMP targets results in X% reduction, catastrophic wildfire results in zeroing out all safety metrics)? </t>
  </si>
  <si>
    <t>Answer "Yes" or "No". If "Yes", describe all automatic, non-discretionary deductions in "Details Explanation".</t>
  </si>
  <si>
    <t>4. Use of Any Specifically Defined Discretionary Deductions
Does the electrical corporation’s STIP for the current year include any defined deductions (e.g., foundational, deduct only goals) that are part of the compensation structure?</t>
  </si>
  <si>
    <t>Answer "Yes" or "No". If “Yes,” describe all specific/defined discretionary deductions that are part of the structure in "Details Explanation".</t>
  </si>
  <si>
    <t xml:space="preserve">5. Use of a Performance Range – Previous Year
a. Were the STIP payouts for the previous year based on a performance range (i.e., below minimum/threshold, minimum/threshold, target, maximum)? </t>
  </si>
  <si>
    <t>Answer "Yes" or "No".</t>
  </si>
  <si>
    <t xml:space="preserve">5.b. Did the electrical corporation use one range for all previous year’s STIP metrics or differing ranges based on the category of metric? </t>
  </si>
  <si>
    <t>Answer "One range for all metrics" or "Multiple ranges". If "Multiple ranges are used, explain why in "Details Explanation"</t>
  </si>
  <si>
    <t>Describe the interpolation method between categories (e.g., straight line)</t>
  </si>
  <si>
    <t>Answer "Yes" and explanation describe the interpolation method in "Details Explanation"</t>
  </si>
  <si>
    <t xml:space="preserve">6. Use of a Performance Range – Current Year
a. Do the STIP payouts for the current year include a performance range (i.e., below minimum/threshold, minimum/threshold, target, maximum)? </t>
  </si>
  <si>
    <t xml:space="preserve">6.b. Is the electrical corporation using one range for all current year’s STIP metrics or differing ranges based on the category of metric)? </t>
  </si>
  <si>
    <t xml:space="preserve">6.c Did the performance range change for any metrics from the previous year to the current year? </t>
  </si>
  <si>
    <t>Answer "Yes" or "No". If “Yes,” describe and quantify the change for each such metric in "Details Explanation".</t>
  </si>
  <si>
    <t xml:space="preserve">7. Use of Performance Modifiers – Previous Year Actual
Did the electrical corporation’s STIP for the previous year involve the use of any of the following types of performance modifiers? </t>
  </si>
  <si>
    <t xml:space="preserve">Answer "Yes" or "No". If “Yes,” describe each performance modifiers in "Details Explanation".
If “Yes,” quantify for each executive their individual performance modifiers in Table 1.3.3. </t>
  </si>
  <si>
    <t xml:space="preserve">7.b Did the electrical corporation’s STIP for the previous year involve the use of any of the following types of performance modifiers? </t>
  </si>
  <si>
    <t>Company Performance Modifier – Previous Year</t>
  </si>
  <si>
    <t>Answer "Yes" or "No". If “Yes,” describe and quantify the impact of the company performance modifier in "Details Explanation".</t>
  </si>
  <si>
    <t>Board Discretion</t>
  </si>
  <si>
    <t>Answer "Yes" or "No". If “Yes,” describe and quantify the impact of the board's in "Details Explanation".</t>
  </si>
  <si>
    <t>Table 1.3.1  Previous Year STIP Metric Performance Range(s)</t>
  </si>
  <si>
    <t>Category</t>
  </si>
  <si>
    <t>Below Minimum</t>
  </si>
  <si>
    <t>Minimum</t>
  </si>
  <si>
    <t>Target</t>
  </si>
  <si>
    <t>Maximum</t>
  </si>
  <si>
    <t>Table 1.3.2 Current Year STIP Metric Performance Range(s)</t>
  </si>
  <si>
    <t>Table 1.3.3 Individual Performance Modifiers - Previous Year Actual</t>
  </si>
  <si>
    <t>Increase / Decrease</t>
  </si>
  <si>
    <t>Percentage Change</t>
  </si>
  <si>
    <t>Factors in / Reason for Adjustment</t>
  </si>
  <si>
    <t>Sub-Category</t>
  </si>
  <si>
    <t>Metric</t>
  </si>
  <si>
    <t>Metric Type</t>
  </si>
  <si>
    <t>Weight</t>
  </si>
  <si>
    <t>Min</t>
  </si>
  <si>
    <t>Max</t>
  </si>
  <si>
    <t>Actual Performance</t>
  </si>
  <si>
    <t>Weighted Contribution</t>
  </si>
  <si>
    <t>Measure / Metric</t>
  </si>
  <si>
    <t>Definition</t>
  </si>
  <si>
    <t>Calculation Methodology</t>
  </si>
  <si>
    <t>Any Adjustment / Exclusions</t>
  </si>
  <si>
    <t>Table 1.3.7 STIP Metric Historical Actual Performance</t>
  </si>
  <si>
    <t xml:space="preserve">Metric / Measure </t>
  </si>
  <si>
    <t>Details explanation</t>
  </si>
  <si>
    <t>1. Actual performance lower than target due to failure to meet safety target(s):</t>
  </si>
  <si>
    <t>The electrical corporation must provide an explanation of any increases and decreases in STIP compensation in the previous year due to failure to meet safety or other targets. The electrical corporation must separately describe any adjustments to STIP compensation levels made by the Compensation Committee or executive management and the amount and reason for the reduction. The electrical corporation must detail any adjustments made to increase compensation beyond the levels warranted by the actual performance (in any metric classification) and the reasons for the adjustments.</t>
  </si>
  <si>
    <t>2. Actual performance lower than target due to failure to meet other target(s):</t>
  </si>
  <si>
    <t>3. Any deductions due to failure to meet “foundational goals”:</t>
  </si>
  <si>
    <t>4. Any deductions due to failure to meet earnings targets or thresholds</t>
  </si>
  <si>
    <t>5. Any additional deductions, or upward adjustments, to individual metrics or overall performance payout made by executive management, the Compensation Committee, or full Board of Directors:</t>
  </si>
  <si>
    <t>Table 1.3.8 Current Year STIP Ties to WMP, SPMs, and SOMs</t>
  </si>
  <si>
    <t>Executive Compensation Structure Submission STIP Measure / Metric</t>
  </si>
  <si>
    <t>Related to WMP (Yes / No)</t>
  </si>
  <si>
    <t>Related to WMP (Initiative Number)</t>
  </si>
  <si>
    <t>Similar to SPM (Yes / No)</t>
  </si>
  <si>
    <t>Similar to SPM (SPM Number)</t>
  </si>
  <si>
    <t>Similar to SOM (Yes / No)</t>
  </si>
  <si>
    <t>Similar to SOM (SOM Number)</t>
  </si>
  <si>
    <t>Description of Computational / Definitional Differences</t>
  </si>
  <si>
    <t>Table 1.4.1  Current and Previous Year LTIP Grants</t>
  </si>
  <si>
    <t>Executive Title/Function</t>
  </si>
  <si>
    <t>Executive Name</t>
  </si>
  <si>
    <t>Stock Grant 
Previous Performance Year
Grant Date Fair Value as a % of TIC</t>
  </si>
  <si>
    <t>Stock Grant
Current Performance Year
Target Value as a % of TIC</t>
  </si>
  <si>
    <t>Stock Option
Previous Performance Year
Grant Date Fair Value as a % of TIC</t>
  </si>
  <si>
    <t>Stock Option
Current Performance Year
Target Value as a % of TIC</t>
  </si>
  <si>
    <t>Restricted Stock Unit (RSU)
Previous Performance Year
Grant Date Fair Value as a % of TIC</t>
  </si>
  <si>
    <t>Restricted Stock Unit (RSU)
Current Performance Year
Target Value as a % of TIC</t>
  </si>
  <si>
    <t>Performance Share Unit (PSU) / 
Performance Restricted Stock Unit 
(PRSU)
Previous Performance Year
Grant Date Fair Value as a % of TIC</t>
  </si>
  <si>
    <t>Performance Share Unit (PSU) / 
Performance Restricted Stock Unit 
(PRSU)
Current Performance Year
Target Value as a % of TIC</t>
  </si>
  <si>
    <t>Cash Performance Payment
Previous Performance Year
Grant Date Fair Value as a % of TIC</t>
  </si>
  <si>
    <t>Cash Performance Payment
Current Performance Year
Target Value as a % of TIC</t>
  </si>
  <si>
    <t>Other</t>
  </si>
  <si>
    <t>1. Is any LTIP compensation not at risk?</t>
  </si>
  <si>
    <t>Answer "Yes" or "No". Describe either answer under "Details Explanation".</t>
  </si>
  <si>
    <t>2. Were the LTIP payouts for the previous year determined based on a performance range (i.e., below minimum/threshold, minimum/threshold, target, maximum)?</t>
  </si>
  <si>
    <t xml:space="preserve">3. Did the electrical corporation use one range for all previous year’s LTIP metrics or differing ranges based on the category of metric)? </t>
  </si>
  <si>
    <t>Answer "One range for all metrics" or "Multiple ranges".</t>
  </si>
  <si>
    <t>4. Describe the interpolation method between categories (e.g., straight line):</t>
  </si>
  <si>
    <t>Describe answer under "Detailed Explanation".</t>
  </si>
  <si>
    <t>5. Describe the interpolation method between categories (e.g., straight line):</t>
  </si>
  <si>
    <t>6. Use of Any Performance Triggers 
Does the electrical corporation’s LTIP for the current year use any performance triggers (e.g., must achieve annual earnings per share of at least XYZ before any LTIP payments are made)?</t>
  </si>
  <si>
    <t>Answer "Yes" or "No". If "Yes" describe any performance triggers under "Details Explanation".</t>
  </si>
  <si>
    <t xml:space="preserve">7. Use of Any Automatic, Non-Discretionary Deductions 
Does the electrical corporation’s LTIP for the current year include any automatic, non-discretionary deductions (e.g., failure to achieve WMP targets results in X% reduction, catastrophic wildfire results in zeroing out all safety metrics)? </t>
  </si>
  <si>
    <t>Answer "Yes" or "No". If "Yes" describe all automatic, non-discretionary deductions under "Details Explanation".</t>
  </si>
  <si>
    <t xml:space="preserve">8. Use of Any Specifically Defined Discretionary Deductions
Does the electrical corporation’s LTIP for the current year include any defined deductions (e.g., foundational goal(s)) that are part of the compensation structure? </t>
  </si>
  <si>
    <t>Answer "Yes" or "No". If "Yes" describe all specified/defined discretionary deductions that are part of the structure under "Details Explanation".</t>
  </si>
  <si>
    <t>Table 1.4.2 Previous Year LTIP Performance Range(s)</t>
  </si>
  <si>
    <t>Table 1.4.3 Current Year LTIP Performance Range(s)</t>
  </si>
  <si>
    <t>Table 1.4.4 LTIP Eligibility</t>
  </si>
  <si>
    <t>Executive Title</t>
  </si>
  <si>
    <t>Value</t>
  </si>
  <si>
    <t>Table 1.4.5 Previous Year LTIP Measures, Weighting, and Award Basis</t>
  </si>
  <si>
    <t>LTIP type</t>
  </si>
  <si>
    <t>Executive Title/ Function</t>
  </si>
  <si>
    <t>Name</t>
  </si>
  <si>
    <t>Performance Year LTIP Award Basis</t>
  </si>
  <si>
    <t>Stock Grant</t>
  </si>
  <si>
    <t>Stock Option</t>
  </si>
  <si>
    <t>RSU</t>
  </si>
  <si>
    <t>PSU/PRSU</t>
  </si>
  <si>
    <t>Cash</t>
  </si>
  <si>
    <t>Table 1.4.6 Current Year LTIP Measures, Weighting, and Award Basis</t>
  </si>
  <si>
    <t>Table 1.4.8 LTIP Metric Historical Actual Performance</t>
  </si>
  <si>
    <t>Section 1.4.6 Previous Year LTIP Adjustments</t>
  </si>
  <si>
    <t>The electrical corporation must provide an explanation of any increases and decreases in LTIP compensation due to failure to meet safety or other targets. The electrical corporation must separately describe any adjustments to LTIP compensation levels made by the Compensation Committee or executive management and the amount and reason for the reduction. The electrical corporation must detail any adjustments made to increase compensation beyond the levels warranted by the actual performance (in any metric classification) and the reasons for the adjustments.</t>
  </si>
  <si>
    <t>3. Any additional deductions, or upward adjustments, made by the executive management, the Compensation Committee, or full Board of Directors and the reason for each adjustment:</t>
  </si>
  <si>
    <t>Table 1.4.9 LTIP Program Vesting in Previous Year</t>
  </si>
  <si>
    <t>LTIP Program Name</t>
  </si>
  <si>
    <t>Performance Measure</t>
  </si>
  <si>
    <t>Projected % of TIC at Time of Grant</t>
  </si>
  <si>
    <t>Actual % of TIC at Vesting Date</t>
  </si>
  <si>
    <t>Table 1.5.1 Fixed versus Incentive Compensation at the Target Level</t>
  </si>
  <si>
    <t>Target Base Salary as a Percent of TC</t>
  </si>
  <si>
    <t>Target Annual STIP as a Percent of TC</t>
  </si>
  <si>
    <t>Target Quarterly STIP as a Percent of TC</t>
  </si>
  <si>
    <t>Target LTIP as a Percent of TC</t>
  </si>
  <si>
    <t>Indirect and Ancillary Compensation as a Percent of TC</t>
  </si>
  <si>
    <t>ExecutiveTitle</t>
  </si>
  <si>
    <t>Current Year Indirect or Ancillary Compensation Element</t>
  </si>
  <si>
    <t>Eligibility Requirements</t>
  </si>
  <si>
    <t>Frequency (One-Time, Annual, Other)</t>
  </si>
  <si>
    <t>Current Estimated Proportion of Current Year TC</t>
  </si>
  <si>
    <t>1.6.2 Supplemental Executive Retirement Plans (SERPs)</t>
  </si>
  <si>
    <t>1. Availability of Supplemental Retirement Plans. Does the electrical corporation have supplemental retirement plans for non-Executive
Officers?</t>
  </si>
  <si>
    <t>Answer "Yes" or "No". If "Yes "describe the eligibility requirements for the plan(s)  under "Details Explanation".</t>
  </si>
  <si>
    <t>2. Structure of Supplemental Retirement Plans.
 If supplemental retirement plans are available, describe:
• The eligibility requirements for participation in the plan(s).
• The award basis for plan(s) (e.g., years of service, company stock performance
over the period of service, etc.).
• The type of payment made (e.g., cash, stock, combination of cash and stock).
• The award schedule for the plan(s).</t>
  </si>
  <si>
    <t xml:space="preserve">Table 1.6.2 SERP Values
</t>
  </si>
  <si>
    <t>Number of Years Credited Service</t>
  </si>
  <si>
    <t>Present Value of Accumulated Benefit - Previous Year as a % if TDC</t>
  </si>
  <si>
    <t>Cash Balance Lump Sum Value - Previous Year as a % of TDC</t>
  </si>
  <si>
    <t xml:space="preserve">Executive Title </t>
  </si>
  <si>
    <t>Previous Year PY Grant Date</t>
  </si>
  <si>
    <t>Previous Year Vesting PY  Schedule</t>
  </si>
  <si>
    <t>Previous Year Grant Date Fair Value as % of TC</t>
  </si>
  <si>
    <t>Current Year PY Anticipated Grant Date</t>
  </si>
  <si>
    <t>Current Year Vesting Schedule</t>
  </si>
  <si>
    <t>Current Year PY Target Value as a % of TC</t>
  </si>
  <si>
    <t>Previous Year</t>
  </si>
  <si>
    <t>Current Year</t>
  </si>
  <si>
    <t>Table 1.7.2 Previous Year LTIP Performance Range(s)</t>
  </si>
  <si>
    <t>Table 1.7.3 Current Year LTIP Performance Range(s)</t>
  </si>
  <si>
    <t>1.7.1 LTIP Structure</t>
  </si>
  <si>
    <t>Answer "Yes" or "No". Describe/Explain for answering either Yes or No under "Details Explanation".</t>
  </si>
  <si>
    <t xml:space="preserve">3. Did the electrical corporation use one range for all LTIP metrics for the previous year or differing ranges based on the category of metric)? </t>
  </si>
  <si>
    <t>Answer "One range for all metrics" or "Multiple Ranges".</t>
  </si>
  <si>
    <t xml:space="preserve">5. Use of any Performance Triggers
Does the electrical corporation’s current year LTIP use any performance triggers (e.g., must achieve annual earnings per share of at least XYZ before any LTIP payments are made)? </t>
  </si>
  <si>
    <t xml:space="preserve">6. Use of any Automatic, Non-Discretionary Deductions
Does the electrical corporation’s LTIP for the current year include any automatic, non-discretionary deductions (e.g., failure to achieve WMP targets results in X% reduction, catastrophic wildfire results in zeroing out all safety metrics)? </t>
  </si>
  <si>
    <t>Vesting Period</t>
  </si>
  <si>
    <t>Vesting Type</t>
  </si>
  <si>
    <t xml:space="preserve">Section 1.8.1 ACR Executive Compensation Proposal Alignment </t>
  </si>
  <si>
    <t>1. Publicly disclosed compensation arrangements for executives.</t>
  </si>
  <si>
    <t xml:space="preserve">The Electrical Corporation must demonstrate how it complies with the additional requirements set forth in ACR 9. The Electrical Corporation must provide an explanation of how its compensation structure aligns or does not align with the element for each element of ACR 9. 
</t>
  </si>
  <si>
    <t>2. Written compensation agreements for executives.</t>
  </si>
  <si>
    <t>3. Guaranteed cash compensation as a percentage of total compensation that does not exceed industry norms.</t>
  </si>
  <si>
    <t>4. Holding or deferring the majority or super-majority of incentive compensation, in form of equity awards, for at least 3 years.</t>
  </si>
  <si>
    <t>5. Basing a significant component of long-term incentive compensation on safety performance, as measured by a relevant subset of by the Safety and Operational Metrics to be developed, as well as customer satisfaction, engagement, and welfare. The remaining portion may be based on financial performance or other considerations.</t>
  </si>
  <si>
    <t>6. Annual review of awards by an independent consultant.</t>
  </si>
  <si>
    <t>7. Annual reporting of awards to the CPUC through a Tier 1 advice letter compliance filing.</t>
  </si>
  <si>
    <t>8. A presumption that a material portion of executive incentive compensation shall be withheld if the PG&amp;E is the ignition source of a catastrophic wildfire, unless the Commission determines that it would be inappropriate based on the conduct of the utility.</t>
  </si>
  <si>
    <t>9. Executive officer compensation policies will include provisions that allow for restrictions, limitations, and cancellations of severance payments in the event of any felony criminal conviction related to public health and safety or financial misconduct by the reorganized PG&amp;E, for executive officers serving at the time of the underlying conduct that led to the conviction. Implementation of this policy should take into account PG&amp;E’s need to attract and retain highly qualified executive officers.</t>
  </si>
  <si>
    <t xml:space="preserve">Field Name </t>
  </si>
  <si>
    <t xml:space="preserve">Field Description </t>
  </si>
  <si>
    <t xml:space="preserve">Utility ID </t>
  </si>
  <si>
    <t xml:space="preserve">Details Explanation </t>
  </si>
  <si>
    <t>Field Value Constraints</t>
  </si>
  <si>
    <t>Integer</t>
  </si>
  <si>
    <t>Restricted to values 
indicated in Field 
Description_x000D_</t>
  </si>
  <si>
    <t>Text</t>
  </si>
  <si>
    <t>Additional comments by the electrical corporation on the reported data. This field is optional.</t>
  </si>
  <si>
    <r>
      <t xml:space="preserve">Standardized identification name of the electrical corporation. Possible values:
• BVES
• HWT
• Liberty
• LS Power
• PacifiCorp
• PG&amp;E
• SCE
• SDG&amp;E
• TBC
</t>
    </r>
    <r>
      <rPr>
        <sz val="11"/>
        <color rgb="FFFF0000"/>
        <rFont val="Aptos Narrow"/>
        <family val="2"/>
        <scheme val="minor"/>
      </rPr>
      <t>This field is required.</t>
    </r>
  </si>
  <si>
    <t>Required data that are missing or not applicable must be provided as empty fields. The “Blank Meaning” column at the end of each table must be used to indicate whether the field is blank because the data is missing, or the field is not applicable.</t>
  </si>
  <si>
    <t xml:space="preserve">Elaboration as indicated in the "Instructions" Field </t>
  </si>
  <si>
    <t xml:space="preserve">Current Year </t>
  </si>
  <si>
    <t xml:space="preserve"> Current Year</t>
  </si>
  <si>
    <r>
      <t xml:space="preserve">Answer as indicated in the "Instructions" Field
</t>
    </r>
    <r>
      <rPr>
        <sz val="11"/>
        <color rgb="FFFF0000"/>
        <rFont val="Aptos Narrow"/>
        <family val="2"/>
        <scheme val="minor"/>
      </rPr>
      <t>This field is required.</t>
    </r>
  </si>
  <si>
    <r>
      <rPr>
        <sz val="11"/>
        <color rgb="FF000000"/>
        <rFont val="Aptos Narrow"/>
        <family val="2"/>
      </rPr>
      <t xml:space="preserve">‘Previous Year’ refers to the Current Year minus one (i.e., the year immediately preceding the Current Year).
</t>
    </r>
    <r>
      <rPr>
        <sz val="11"/>
        <color rgb="FFFF0000"/>
        <rFont val="Aptos Narrow"/>
        <family val="2"/>
      </rPr>
      <t>This field is required.</t>
    </r>
  </si>
  <si>
    <r>
      <rPr>
        <sz val="11"/>
        <color rgb="FF000000"/>
        <rFont val="Aptos Narrow"/>
        <family val="2"/>
        <scheme val="minor"/>
      </rPr>
      <t xml:space="preserve">The submission year of this data.
</t>
    </r>
    <r>
      <rPr>
        <sz val="11"/>
        <color rgb="FFFF0000"/>
        <rFont val="Aptos Narrow"/>
        <family val="2"/>
        <scheme val="minor"/>
      </rPr>
      <t>This field is required.</t>
    </r>
  </si>
  <si>
    <r>
      <rPr>
        <sz val="11"/>
        <color rgb="FF000000"/>
        <rFont val="Aptos Narrow"/>
        <family val="2"/>
        <scheme val="minor"/>
      </rPr>
      <t xml:space="preserve">‘Current Year’ refers to the calendar year the data is being reported for.
</t>
    </r>
    <r>
      <rPr>
        <sz val="11"/>
        <color rgb="FFFF0000"/>
        <rFont val="Aptos Narrow"/>
        <family val="2"/>
        <scheme val="minor"/>
      </rPr>
      <t>This field is required.</t>
    </r>
  </si>
  <si>
    <t>Table 1.6.1 Current Year Indirect or Ancillary Compensation Example (Excluding SERP)</t>
  </si>
  <si>
    <t>Table 1.7.4 Previous Year LTIP Measures Vesting</t>
  </si>
  <si>
    <t>Table 1.7.5 Current Year LTIP Measures Vesting</t>
  </si>
  <si>
    <t>Section 1.4.1 LTIP Structure</t>
  </si>
  <si>
    <t>Table 1.3.4 Previous Year STIP Metrics – Minimum, Target, Maximum Versus Actual</t>
  </si>
  <si>
    <t>Table 1.7.1 Current and Previous Year LTIP Grants</t>
  </si>
  <si>
    <t>1. STIP Payment Type</t>
  </si>
  <si>
    <t>Below is a description of fields included in the Executive Compensation Structure Excel reporting template. This template contains additional fields not found in the Guidelines Attachments that are used by Energy Safety as foreign keys. Additional fields are only required in the Excel reporting template and are not included in PDF reporting.</t>
  </si>
  <si>
    <t>PG&amp;E</t>
  </si>
  <si>
    <t>Total</t>
  </si>
  <si>
    <t>None.</t>
  </si>
  <si>
    <t>A non-GAAP measure of financial performance from ongoing core operations, in dollars per share.</t>
  </si>
  <si>
    <t>Weighting Total</t>
  </si>
  <si>
    <t>Restricted Stock Unit (RSU)</t>
  </si>
  <si>
    <t>6. Any upward adjustments made by the Compensation Committee or executive management and reason(s) for the adjustment(s):</t>
  </si>
  <si>
    <t>4. Any upward adjustments</t>
  </si>
  <si>
    <t>Unweighted Scores</t>
  </si>
  <si>
    <t>Performance Share Unit (PSU)/ TSR Metric</t>
  </si>
  <si>
    <t>Table 1.1.1 Incentive Compensation at the Target Level not included in 2021 ECSS.</t>
  </si>
  <si>
    <t>Table 1.1.2 Total Direct Compensation at the Target Level not included in 2021 ECSS.</t>
  </si>
  <si>
    <t>Financial Stability</t>
  </si>
  <si>
    <t>An index score of reportable fire ignitions will be based on the categories below. These categories are consistent with designations PG&amp;E uses for ignition reporting to the Commission:
• 40% – equipment and animal
• 40% – vegetation
• 20% – other
Each component of the index will have its own set of milestones. The final score will be a summation of the weighted score for each component of the index.</t>
  </si>
  <si>
    <t>WIRES DOWN EVENTS DUE TO EQUIPMENT FAILURE</t>
  </si>
  <si>
    <t>• Wire-down events that are due to a cause other than equipment failure.
• Any wire-down event that occurs on a declared MED as defined in Institute of Electrical and Electronics Engineers Standard 1366.
• Secondary wires (lines normally operated at less than 1000 volts) down.</t>
  </si>
  <si>
    <t>GAS DIG-IN REDUCTIONS</t>
  </si>
  <si>
    <t>Number of gas dig-ins per 1000 gas-specific Underground Service Alert (“USA”) tickets received. This metric tracks all dig-ins to PG&amp;E gas subsurface installations. A dig-in refers to damage that occurs during excavation activities (impact or exposure) and that results in repair or replacement of an underground gas facility.
The following definitions adopted by PG&amp;E are in compliance with the Common Ground Alliance:
• Damage: Any impact or exposure that results in the need to repair an underground facility due to a weakening or the partial or complete destruction of the facility, including but not limited to the protective coating, lateral support, cathodic protection, or the housing for the line device or facility.
• Excavate or Excavation: Any operation using non-mechanized or mechanized equipment, demolition, or explosives in the movement of earth, rock, or other material below existing grade.</t>
  </si>
  <si>
    <t>Ratio of dig-ins to 1000 tickets received.</t>
  </si>
  <si>
    <t>Per American Gas Association benchmarking definition:
• Pre-existing damages (e.g., due to corrosion).
• Any intentional damage to a pipeline (e.g., drilling or cutting).
• Damage caused by driving over a covered facility (e.g., heavy vehicles damage a gas pipe).
• Damage to abandoned facilities.
• Damage due to materials failure.
• Damage caused to gas lines by trench collapse or soldering work.
• Damage occurring during the STIP reporting year that is reported to PG&amp;E after the close of the STIP reporting for that year.</t>
  </si>
  <si>
    <t>SAFE DAM OPERATING CAPACITY (SDOC)</t>
  </si>
  <si>
    <t>Operating capability of mechanical equipment used as main control to reduce enterprise risk of large uncontrolled water release.</t>
  </si>
  <si>
    <t>• Planned and maintenance outages for gates, LLOs, and power tunnels.
• Known inoperable gates and LLOs as of December 31, 2020, for which the known risks are mitigated, are built into the metric targets and calculations.
• Passive equipment and features, such as passive spillways, flashboards, and siphons.</t>
  </si>
  <si>
    <t>DCPP RELIABILITY AND SAFETY INDICATOR</t>
  </si>
  <si>
    <t>The composite score for each Unit is the weighted average of the 11 performance indicator scores. The metric result is the average of the two composite Unit scores.</t>
  </si>
  <si>
    <t>DAYS AWAY, RESTRICTED, AND TRANSFERRED (“DART”) RATE</t>
  </si>
  <si>
    <t>The DART rate is calculated as DART case count divided by 200,000 hours worked.</t>
  </si>
  <si>
    <t>Contractor incidents and fatality incidents are not included in the DART calculation.</t>
  </si>
  <si>
    <t>SERIOUS INJURIES ACTUALS</t>
  </si>
  <si>
    <t>Count of SIF Actuals that do not result in a fatality. Count includes contractors and subcontractors.</t>
  </si>
  <si>
    <t>• Fatalities.
• SIF Potentials (including incidents initially classified as SIF Actuals that are later downgraded to SIF Potentials, which would require, for purposes of removal from the metric, review and approval of the Chief Safety Officer and the Director of the Enterprise Corrective Action Program).</t>
  </si>
  <si>
    <t>SERIOUS INJURIES AND FATALITIES INVESTIGATION TIMELINESS</t>
  </si>
  <si>
    <t>SIF Actual and SIF Potential investigations completed within 30 days of classification of an incident as a SIF.</t>
  </si>
  <si>
    <t>Percentage of SIF Actual and SIF Potential investigations completed within 30 days of classification of an incident as a SIF.</t>
  </si>
  <si>
    <t>Investigations dependent on third-party reports (e.g., California Highway Patrol or other law enforcement) that would extend the investigation beyond the 30 days and that are outside PG&amp;E’s control.</t>
  </si>
  <si>
    <t>SERIOUS INJURIES AND FATALITIES CORRECTIVE ACTION TIMELINESS</t>
  </si>
  <si>
    <t>Completion of corrective actions relating to SIF Actual or SIF Potential cause evaluations.</t>
  </si>
  <si>
    <t>Total count of on-time completion of SIF Actual and SIF Potential corrective actions divided by the total number of completion of corrective actions due in that calendar year.</t>
  </si>
  <si>
    <t>GAS CUSTOMER EMERGENCY RESPONSE</t>
  </si>
  <si>
    <t>PG&amp;E’s mean response time from when it receives a customer call or notification reporting a gas odor or gas emergency, to when PG&amp;E personnel arrive onsite to the emergency location.</t>
  </si>
  <si>
    <t>Total response minutes divided by the total number of gas emergency orders. Customer notification is defined as when a gas emergency order is created and timestamped.</t>
  </si>
  <si>
    <t>911 EMERGENCY RESPONSE</t>
  </si>
  <si>
    <t>The percentage of time that PG&amp;E personnel arrive onsite within 60 minutes after receiving a 911 call.</t>
  </si>
  <si>
    <t>Number of 911 calls where PG&amp;E personnel arrive onsite within 60 minutes, divided by the total number of 911 calls received where agency personnel are standing by. Call start time is defined as when the call is received by PG&amp;E personnel and entered into the PG&amp;E’s Outage Information System (“OIS”). Onsite time is defined as when PG&amp;E personnel are recorded as at the site in the OIS database.</t>
  </si>
  <si>
    <t>CUSTOMERS EXPERIENCING MULTIPLE INTERRUPTIONS</t>
  </si>
  <si>
    <t>Percentage of total customers.</t>
  </si>
  <si>
    <t>AVERAGE SPEED OF ANSWER FOR EMERGENCIES</t>
  </si>
  <si>
    <t>The average speed of answer, in seconds, for emergency calls handled in PG&amp;E’s Contact Operations Center.</t>
  </si>
  <si>
    <t>NON-GAAP CORE EARNINGS PER SHARE</t>
  </si>
  <si>
    <t>GAAP earnings less non-core charges in dollars, divided by shares.</t>
  </si>
  <si>
    <t>Non-core charges such as bankruptcy-related costs, interest on certain temporary debt, state wildfire fund contributions, and future recovery of wildfire claims.</t>
  </si>
  <si>
    <t>Section 1.3.7 Previous Year STIP Adjustments</t>
  </si>
  <si>
    <t>Table 1.4.1  Current and Previous Year LTIP Grants not included in 2021 ECSS.</t>
  </si>
  <si>
    <t>SYSTEM HARDENING EFFECTIVENESS (RISK MILES)</t>
  </si>
  <si>
    <t>Number of circuit miles completed, rounded to whole miles.</t>
  </si>
  <si>
    <t>• Butte County rebuild miles.
• Projects completed before January 1, 2021 or after December 31, 2023.
• System hardening work completed outside HFTD / HFRA.</t>
  </si>
  <si>
    <t>ENHANCED VEGETATION MANAGEMENT EFFECTIVENESS (RISK MILES)</t>
  </si>
  <si>
    <t>Number of circuit miles complete rounded to one decimal place.</t>
  </si>
  <si>
    <t>• EVM miles completed before January 1, 2021 or after December 31, 2023.
• Routine compliance clearing or work performed pursuant to PG&amp;E’s Catastrophic Event Memorandum Account program.
• Work performed outside HFTD / HFRA.</t>
  </si>
  <si>
    <t>CUSTOMER SATISFACTION SCORE</t>
  </si>
  <si>
    <t>Customer satisfaction as measured by a quarterly survey conducted by a third party retained by PG&amp;E. The score is based on customer responses to a single overall question: “How would you rate the products and/or services offered by PG&amp;E?”</t>
  </si>
  <si>
    <t>PSPS NOTIFICATION ACCURACY</t>
  </si>
  <si>
    <t>Customers for whom PG&amp;E has no contact information will be excluded.</t>
  </si>
  <si>
    <t>The number of PSPS-affected customers who receive notifications in advance of PSPS outages, divided by the total number of PSPS-affected customers. Only customers with electric accounts are included. The final metric score is the average of the percentages during all events across the performance period.</t>
  </si>
  <si>
    <t>The percentage of PSPS-affected customers who receive notifications in advance of a PSPS outage.</t>
  </si>
  <si>
    <t>GREATER AFFORDABILITY FOR CUSTOMERS</t>
  </si>
  <si>
    <t>Authorized Earnings – Core Earnings + Unrecoverable Interest Expense.
Authorized Earnings = Authorized Equity Earning Ratebase × Authorized CPUC Return on Equity across the enterprise × Authorized CPUC Equity Ratio Percentage.</t>
  </si>
  <si>
    <t>• Non-core items, which represent income or expenses associated with events or circumstances considered unusual and not part of ongoing core operations.
• Unrecoverable interest expense.</t>
  </si>
  <si>
    <t>RELATIVE TOTAL SHAREHOLDER RETURN</t>
  </si>
  <si>
    <t>The internal rate of return of all cash flows to a shareholder during the performance period, including price gains and dividends, relative to the TSR of comparator group companies (a group that is reviewed annually by the PG&amp;E Corporation Compensation Committee).</t>
  </si>
  <si>
    <t>Beginning and ending values are measured in dollars. Return is expressed as a percentage, rounded to one decimal place.
Beginning value is calculated as the average market close price for the security over the 20-trading day period prior to the first trading day of the year, modified for dividend shares earned during the 20-trading day period (if applicable).
Ending value is calculated as the average market close price over the 20-trading day period inclusive of the last trading day of the year, modified for dividend shares earned during the year (if applicable).</t>
  </si>
  <si>
    <t>Table 1.3.5 Current Year STIP Metrics (Page 4 of PG&amp;E 2021 ECSS dated January 15, 2021)</t>
  </si>
  <si>
    <t>Table 1.3.6 Current Year Metric Definitions and Calculation (EXHIBIT A – STIP METRICS , PG&amp;E 2021 ECSS dated March 2, 2021)</t>
  </si>
  <si>
    <t>Power line-involved fire incidents annually reportable to the Commission per D.14-02-015 and within PG&amp;E’s High Fire Threat Districts.
A reportable fire incident includes all of the following: (i) ignition is associated with PG&amp;E’s power lines (transmission or distribution); (ii) something other than PG&amp;E facilities burned; and (iii) the fire traveled more than one meter from the ignition point.</t>
  </si>
  <si>
    <t>Instances in which a normally energized electric primary distribution or transmission conductor experiences a component or asset failure (e.g., pole or splice) that results in a conductor falling from its intended position and coming to rest on the ground or on a foreign object (e.g., a vehicle or tree).</t>
  </si>
  <si>
    <t>Rate expressed as a decimal (three decimal places) based on a count of wire-down events due to equipment failure occurring on non-Major Event Days (“MED”) divided by the number of non-MEDs.
An MED is a day in which the daily System Average Interruption Duration Index (“SAIDI”) exceeds an MED threshold value (“TMED”). For purposes of calculating daily SAIDI, any interruption that spans multiple calendar days is accrued to the day on which the interruption began. Statistically, days having a daily SAIDI greater than TMED are days on which the energy delivery system experienced stresses beyond that normally expected (such as during severe weather).
A wire-down event due to equipment failure can sometimes have more than one actual wire down, but the count is by the event; it is not a count of the actual number of wires or spans.</t>
  </si>
  <si>
    <t>Number of large overpressure (“OP”) events per 100 SCADA visibility points on the gas system. An OP event occurs when the gas pressure exceeds the maximum allowable operating pressure (“MAOP”) of the pipeline. The established pressure limits for large OP events are:
• High pressure gas distribution (MAOP 1 pounds per square inch gauge (“psig”) to 12 psig) greater than 50% above MAOP.
• High pressure gas distribution (MAOP 12 psig to 60 psig) greater than 6 psig.
• Low pressure gas distribution by 16 inches water-column.
• Transmission pipelines by 10% (or &gt;25 psig on pipelines operating over 250 psig).</t>
  </si>
  <si>
    <t>Total number of large overpressure events per 100 SCADA visibility points on the gas system, formatted to three decimal points.</t>
  </si>
  <si>
    <t>LARGE OVERPRESSURE EVENTS RATE</t>
  </si>
  <si>
    <t>OP events that exceed MAOP that have initially been deemed large OP events but are subsequently excluded based on additional data.
The SCADA visibility point count includes all safety related pressure monitoring points while excluding all other categories, such as differential pressure, odorant tank pressure, and air pressures at stations.</t>
  </si>
  <si>
    <t>The metric will be calculated as one minus the ratio of controlled outlet days forced out (“CODFO”) to controlled outlet days available (“CODA”) for the metric dam population:
SDOC = 1 – (CODFO ÷ CODA).
The following guidance will be used to calculate SDOC performance:
Spillways:
• Gates will be considered inoperable when the primary source of energy and all backup sources are unavailable and the gate cannot be opened manually; or when a mechanical failure, physical damage, debris or other condition renders the gate unable to be opened.
• If a gate is found inoperable, the metric count will be half the number of days since the gate was last operated.
• Each gate will be counted separately and considered equal to all other gates (i.e., each gate counts as one gate-day).
• Inoperable means the gate is in the closed position and unable to be opened. Inoperable gates dogged in the open position are considered mitigated and do not count against the metric.
• If a gate can be partially opened, the metric considers the gate to be derated based on the gate travel compared to the full design travel of the gate. (For example, if a gate travels five of 10 feet, it is derated by 50%. If it is derated 50% for 30 days, the resulting CODFO is 15 days.)
• Uncontrolled overflow spillways, siphons, and flashboards are not counted.
Low Level Outlets (“LLOs”)
• Inoperable means that the LLO cannot be physically operated through its design range. If the LLO can be partially operated, the forced outage days will be calculated using a derate factor calculated by dividing the amount traveled by the design range. (For example, if the valve travels three of six feet, the valve will be considered derated by 50%. If it is derated 50% for 30 days, the resulting CODFO is 15 days.)
• If a LLO is found inoperable, the metric count will be half the number of days since the gate was last operated.
• Inoperable does not include when the LLO cannot be opened due to potential environmental concerns with turbidity or sediment loading in the stream below the dam, or when opening the gate might cause debris to make it difficult to close the LLO gate or valve.
Power Tunnels
• The number of power tunnel entries for a dam is modeled based on the number of powerhouse units.
• Power tunnels will be considered forced out when units are out of service and there is no alternate means of discharge.
• Power tunnels that are taken out of service for safety reasons during high flows (normal operating practice) are not counted.
• Power tunnel outages will be per the North American Electric Reliability Corporation’s Generating Availability Data System outage definitions. Outages that are not included in the Power Generation Equivalate Forced Outage Factor calculation will not be included in the SDOC.</t>
  </si>
  <si>
    <t>The year-end combined (average) score for Unit 1 and Unit 2 at the Diablo Canyon Power Plant, representing a composite of 11 performance indicators for nuclear power generation developed by the nuclear industry and applied to all U.S. nuclear power plants. Indicator performance periods range from 18 months (rolling) to 36 months. The 11 performance indicators are:
• Unit Capability Factor %.
• Online Reliability Loss Factor %.
• Loss Events (excluding scrams).
• Unplanned Weighted Manual and Automatic Scrams.
• High-Pressure Safety Injection System Performance.
• Auxiliary Feedwater System Performance.
• Emergency AC Power System Performance.
• Sustained Fuel Reliability.
• Chemistry Effectiveness Indicator Revised.
• Collective Radiation Exposure.
• Total Industrial Safety Accident Index.</t>
  </si>
  <si>
    <t>Occupational Safety and Health Administration (“OSHA”) recordable incidents that result in lost time or restricted duty per 200,000 hours worked, or for approximately every 100 employees. An OSHA-recordable incident is an occupational (job related) injury or illness that requires medical treatment beyond first aid, or results in work restrictions, lost time, death, or loss of consciousness.</t>
  </si>
  <si>
    <t>A Serious Injury or Fatality (“SIF”) Actual is defined as any injury or illness resulting from work at/for PG&amp;E that results in:
• A fatality – work related fatal injury or illness;
• A life threating injury or illness, which if not addressed could lead to a fatality or work-related injury or illness that required immediate life-preserving rescue action, and if not applied immediately would likely have resulted in the death of that person; or
• A life altering injury or illness (one that results in the loss or permanent impairment of a limb, organ or body function).
For this metric, only SIF Actuals not resulting in a fatality will be counted. PG&amp;E regards any fault-based worker fatality as unacceptable (and in the past has reduced STIP scores on account of an employee fatality).</t>
  </si>
  <si>
    <t>Potential exceptions for unforeseen events such as a pandemic or an unforeseen inability to procure needed equipment from a vendor. For purposes of exclusion from the metric, any exception would require approval of the Chief Safety Officer and the Director of Enterprise Corrective Action Program.</t>
  </si>
  <si>
    <t>The following immediate response gas emergency jobs are excluded from the total gas emergency orders volume count:
• Level 2 and above emergencies, defined in the Gas Emergency Response Plan as a region-wide emergency event that may require one to two days for service restoration.
• If the source is a non‐planned release of PG&amp;E gas, the original call is included but all subsequent related orders are excluded.
• For multiple leak calls from the same Multi‐Meter Manifold, the first order is included and all subsequent orders are excluded.
• If the source is either a planned release of PG&amp;E gas or another non‐leak‐related event (e.g., skunk, chemical spill, no discernible cause, etc.), all related orders, including the original call, are excluded from the metric.
• Duplicate orders for assistance.
• Cancelled orders.
• Unknown premise tag with no nearby gas facility.
If a technician finds a leak that was not previously identified as non‐hazardous by company personnel, the individual order at which the leak was found will be included in the metric, even if the leak was clearly not the source of the odor complaint.</t>
  </si>
  <si>
    <t>• Any day that qualifies as a Commission-defined Measured Event. Per General Order 166, a Measured Event is a Major Outage resulting from non-earthquake, weather-related causes, affecting between 10% (simultaneous) and 40% (cumulative) of a utility’s electric customer base.
• Canceled 911 calls – any call where the 911 agency cancels the call even if PG&amp;E personnel already have responded or are on their way.</t>
  </si>
  <si>
    <t>The percentage of customers experiencing five or more unplanned service interruptions lasting six minutes or longer.</t>
  </si>
  <si>
    <t>• Planned outages.
• 2.5 Beta major event days based on Institute of Electrical and Electronics Engineers Standard 1366, generation/ISO (rotating outages), and momentary outages at the transmission and distribution system level.
• Secondary outages are excluded from the count of customer outage minutes.</t>
  </si>
  <si>
    <t>Total emergency calls (as identified by the caller) handed, divided by total answer wait time for emergency calls.
When a customer calls PG&amp;E, the customer is prompted to denote whether the call relates to an emergency. If the customer denotes an emergency, the call is transferred into a queue at which point a speed-of-answer measurement begins, and then ends when the call is answered by a representative.</t>
  </si>
  <si>
    <t>Table 1.4.7 Current Year LTIP Measures (EXHIBIT B – LTIP METRICS PG&amp;E 2021 ECSS dated March 2, 2021)</t>
  </si>
  <si>
    <t>Count of circuit miles worked under system hardening program within high-fire risk areas to reduce wildfire risk through either (i) rebuild of overhead circuitry to current hardening design standards; (ii) undergrounding; (iii) removal of overhead circuitry (line removal); or (iv) enablement for remote grid. This work is performed in HFTD Tiers 2/3 and Tier 1 HFRA.
Both of the following conditions must be met for the LTIP score for this metric to be greater than zero:
• 80% of system hardening miles must be high-risk miles over the three-year reporting period. High risk areas are defined as (i) top 20% of approved risk model buydown curve; (ii) fire rebuild miles; and (iii) PSPS mitigation miles; and
• At least 5% of the completed system hardening project portfolio over the three-year reporting period must be undergrounding or line removal work (with 10% and 15% required to achieve “target” and “maximum” milestones, respectively).
Circuit miles are recorded as complete when individual spans/sections for each project are constructed and inspected for quality control and quality assurance against the hardening design standard and are passed as “fire safe.”</t>
  </si>
  <si>
    <t>Completed circuit miles of vegetation cleared consistent with Enhanced Vegetation Management (“EVM”) program scope within high-fire risk areas to reduce wildfire risk through (i) achieving 12-foot recommended radial clearance; (ii) removing identified abate trees as identified through a tree assessment tool or an approved hazard tree assessment process; (iii) removing overhangs above and within four feet of power lines; and (iv) reducing vegetative fuels under and adjacent to power lines on a targeted basis. This work is performed in HFTD Tiers 2/3 and Tier 1 HFRA.
The following condition must be met for the LTIP score for this metric to be greater than zero: 80% of EVM miles must be high-risk miles over the three-year reporting period. High-risk miles are defined as (i) top 20% of approved risk model buydown curve; and (ii) fire impacted miles.
An EVM circuit mile is recorded as complete and included in the metric calculations when work validation has determined that all work has been identified and completed consistent with the scope applicable on the date of inspection.</t>
  </si>
  <si>
    <t>Customers rate PG&amp;E, on a quarterly basis, on a scale of 1 to 10, with 1 meaning “extremely dissatisfied” and 10 meaning “extremely satisfied.” Responses are weighted, at the case level, 60% for residential customers and 40% for small business customers. The quarterly score is calculated as the mean of the customer responses during the quarter, multiplied by 10 and rounded to one decimal. (E.g., a mean score of 7.561 would be multiplied by 10 and then rounded to one decimal to become 75.6.) The final metric score is the average of the quarterly scores in 2023.</t>
  </si>
  <si>
    <t>PG&amp;E employees and customers on the “do not contact” list will be excluded. In the event of tragedies such as the Camp Fire, the San Bruno explosion, or a city evacuation, the research vendor may suppress surveys to the impacted customers until normal PG&amp;E services are resumed or a reasonable recovery period is observed.</t>
  </si>
  <si>
    <t>Earnings from core operations excluding unrecoverable interest expense, under authorized earnings</t>
  </si>
  <si>
    <t>Due to concerns regarding disclosure of material non-public information, the milestones are not listed.</t>
  </si>
  <si>
    <t>25th percentile.</t>
  </si>
  <si>
    <t>50th percentile.</t>
  </si>
  <si>
    <t>90th percentile.</t>
  </si>
  <si>
    <r>
      <rPr>
        <b/>
        <u/>
        <sz val="11"/>
        <color theme="1"/>
        <rFont val="Aptos Narrow"/>
        <family val="2"/>
        <scheme val="minor"/>
      </rPr>
      <t>Public Disclosure:</t>
    </r>
    <r>
      <rPr>
        <sz val="11"/>
        <color theme="1"/>
        <rFont val="Aptos Narrow"/>
        <family val="2"/>
        <scheme val="minor"/>
      </rPr>
      <t xml:space="preserve"> D.20-05-053 requires “[p]ublicly disclosed compensation arrangements for executives.”</t>
    </r>
    <r>
      <rPr>
        <vertAlign val="superscript"/>
        <sz val="11"/>
        <color theme="1"/>
        <rFont val="Aptos Narrow"/>
        <family val="2"/>
        <scheme val="minor"/>
      </rPr>
      <t>14</t>
    </r>
    <r>
      <rPr>
        <sz val="11"/>
        <color theme="1"/>
        <rFont val="Aptos Narrow"/>
        <family val="2"/>
        <scheme val="minor"/>
      </rPr>
      <t xml:space="preserve"> As PG&amp;E noted in the POR OII,</t>
    </r>
    <r>
      <rPr>
        <vertAlign val="superscript"/>
        <sz val="11"/>
        <color theme="1"/>
        <rFont val="Aptos Narrow"/>
        <family val="2"/>
        <scheme val="minor"/>
      </rPr>
      <t>15</t>
    </r>
    <r>
      <rPr>
        <sz val="11"/>
        <color theme="1"/>
        <rFont val="Aptos Narrow"/>
        <family val="2"/>
        <scheme val="minor"/>
      </rPr>
      <t xml:space="preserve"> it historically has complied and continues to comply with this requirement through detailed disclosures in PG&amp;E’s and PG&amp;E Corporation’s joint proxy statements.</t>
    </r>
    <r>
      <rPr>
        <vertAlign val="superscript"/>
        <sz val="11"/>
        <color theme="1"/>
        <rFont val="Aptos Narrow"/>
        <family val="2"/>
        <scheme val="minor"/>
      </rPr>
      <t>16</t>
    </r>
    <r>
      <rPr>
        <sz val="11"/>
        <color theme="1"/>
        <rFont val="Aptos Narrow"/>
        <family val="2"/>
        <scheme val="minor"/>
      </rPr>
      <t xml:space="preserve"> Additionally, on June 25, 2020, PG&amp;E’s Board adopted a Policy Statement further providing: “It is the policy of this Board that compensation provided to executive officers (as defined in Public Utilities Code §§ 451.5 and 8389(e)) . . . shall comply with the following: . . . Compensation arrangements for executives must be publicly disclosed.”</t>
    </r>
    <r>
      <rPr>
        <vertAlign val="superscript"/>
        <sz val="11"/>
        <color theme="1"/>
        <rFont val="Aptos Narrow"/>
        <family val="2"/>
        <scheme val="minor"/>
      </rPr>
      <t>17</t>
    </r>
  </si>
  <si>
    <r>
      <rPr>
        <vertAlign val="superscript"/>
        <sz val="11"/>
        <color theme="1"/>
        <rFont val="Aptos Narrow"/>
        <family val="2"/>
        <scheme val="minor"/>
      </rPr>
      <t>14</t>
    </r>
    <r>
      <rPr>
        <sz val="11"/>
        <color theme="1"/>
        <rFont val="Aptos Narrow"/>
        <family val="2"/>
        <scheme val="minor"/>
      </rPr>
      <t xml:space="preserve"> D.20-05-053 at 88. 
</t>
    </r>
    <r>
      <rPr>
        <vertAlign val="superscript"/>
        <sz val="11"/>
        <color theme="1"/>
        <rFont val="Aptos Narrow"/>
        <family val="2"/>
        <scheme val="minor"/>
      </rPr>
      <t>15</t>
    </r>
    <r>
      <rPr>
        <sz val="11"/>
        <color theme="1"/>
        <rFont val="Aptos Narrow"/>
        <family val="2"/>
        <scheme val="minor"/>
      </rPr>
      <t xml:space="preserve"> See PG&amp;E’s POR Opening Brief at 164. 
</t>
    </r>
    <r>
      <rPr>
        <vertAlign val="superscript"/>
        <sz val="11"/>
        <color theme="1"/>
        <rFont val="Aptos Narrow"/>
        <family val="2"/>
        <scheme val="minor"/>
      </rPr>
      <t>16</t>
    </r>
    <r>
      <rPr>
        <sz val="11"/>
        <color theme="1"/>
        <rFont val="Aptos Narrow"/>
        <family val="2"/>
        <scheme val="minor"/>
      </rPr>
      <t xml:space="preserve"> See, e.g., PG&amp;E Corporation and PG&amp;E Joint Proxy Statement at 55-94 (May 17, 2019), available at 
http://s1.q4cdn.com/880135780/files/doc_financials/2019/05/2019-Proxy-Statement-final-web-ready.pdf. 
</t>
    </r>
    <r>
      <rPr>
        <vertAlign val="superscript"/>
        <sz val="11"/>
        <color theme="1"/>
        <rFont val="Aptos Narrow"/>
        <family val="2"/>
        <scheme val="minor"/>
      </rPr>
      <t>17</t>
    </r>
    <r>
      <rPr>
        <sz val="11"/>
        <color theme="1"/>
        <rFont val="Aptos Narrow"/>
        <family val="2"/>
        <scheme val="minor"/>
      </rPr>
      <t xml:space="preserve"> Policy Statement of the Board of Directors of PG&amp;E Regarding Executive Compensation Following 
Emergence from Chapter 11 (“June 25, 2020 Policy Statement”).</t>
    </r>
  </si>
  <si>
    <r>
      <rPr>
        <b/>
        <u/>
        <sz val="11"/>
        <color theme="1"/>
        <rFont val="Aptos Narrow"/>
        <family val="2"/>
        <scheme val="minor"/>
      </rPr>
      <t>Written Compensation Agreements:</t>
    </r>
    <r>
      <rPr>
        <sz val="11"/>
        <color theme="1"/>
        <rFont val="Aptos Narrow"/>
        <family val="2"/>
        <scheme val="minor"/>
      </rPr>
      <t xml:space="preserve"> D.20-05-053 requires “[w]ritten compensation agreements for executives.”</t>
    </r>
    <r>
      <rPr>
        <vertAlign val="superscript"/>
        <sz val="11"/>
        <color theme="1"/>
        <rFont val="Aptos Narrow"/>
        <family val="2"/>
        <scheme val="minor"/>
      </rPr>
      <t>20</t>
    </r>
    <r>
      <rPr>
        <sz val="11"/>
        <color theme="1"/>
        <rFont val="Aptos Narrow"/>
        <family val="2"/>
        <scheme val="minor"/>
      </rPr>
      <t xml:space="preserve"> As PG&amp;E stated in the POR OII,</t>
    </r>
    <r>
      <rPr>
        <vertAlign val="superscript"/>
        <sz val="11"/>
        <color theme="1"/>
        <rFont val="Aptos Narrow"/>
        <family val="2"/>
        <scheme val="minor"/>
      </rPr>
      <t>21</t>
    </r>
    <r>
      <rPr>
        <sz val="11"/>
        <color theme="1"/>
        <rFont val="Aptos Narrow"/>
        <family val="2"/>
        <scheme val="minor"/>
      </rPr>
      <t xml:space="preserve"> PG&amp;E understands this requirement to connote the written shareholder-approved LTIP, the use of written award contracts for awards provided under the LTIP, and public disclosure of the terms, features, and results of PG&amp;E’s compensation programs. PG&amp;E generally does not have written employment contracts with its executives more broadly, and stated without objection in the POR OII that it does not support a requirement of using such contracts.</t>
    </r>
    <r>
      <rPr>
        <vertAlign val="superscript"/>
        <sz val="11"/>
        <color theme="1"/>
        <rFont val="Aptos Narrow"/>
        <family val="2"/>
        <scheme val="minor"/>
      </rPr>
      <t>22</t>
    </r>
    <r>
      <rPr>
        <sz val="11"/>
        <color theme="1"/>
        <rFont val="Aptos Narrow"/>
        <family val="2"/>
        <scheme val="minor"/>
      </rPr>
      <t xml:space="preserve"> The Board’s June 25, 2020 Policy Statement reiterates that “[t]he Utility shall have written compensation agreements for executives,” “[c]onsistent with the Utility’s written submissions to the Commission in the proceeding that culminated in the Decision Approving [the] Reorganization Plan of the Utility and PG&amp;E Corporation (D.20-05-053).”</t>
    </r>
    <r>
      <rPr>
        <vertAlign val="superscript"/>
        <sz val="11"/>
        <color theme="1"/>
        <rFont val="Aptos Narrow"/>
        <family val="2"/>
        <scheme val="minor"/>
      </rPr>
      <t>23</t>
    </r>
  </si>
  <si>
    <r>
      <rPr>
        <vertAlign val="superscript"/>
        <sz val="11"/>
        <color theme="1"/>
        <rFont val="Aptos Narrow"/>
        <family val="2"/>
        <scheme val="minor"/>
      </rPr>
      <t>20</t>
    </r>
    <r>
      <rPr>
        <sz val="11"/>
        <color theme="1"/>
        <rFont val="Aptos Narrow"/>
        <family val="2"/>
        <scheme val="minor"/>
      </rPr>
      <t xml:space="preserve"> D.20-05-053 at 88. 
</t>
    </r>
    <r>
      <rPr>
        <vertAlign val="superscript"/>
        <sz val="11"/>
        <color theme="1"/>
        <rFont val="Aptos Narrow"/>
        <family val="2"/>
        <scheme val="minor"/>
      </rPr>
      <t>21</t>
    </r>
    <r>
      <rPr>
        <sz val="11"/>
        <color theme="1"/>
        <rFont val="Aptos Narrow"/>
        <family val="2"/>
        <scheme val="minor"/>
      </rPr>
      <t xml:space="preserve"> See PG&amp;E’s POR Opening Brief at 164. 
</t>
    </r>
    <r>
      <rPr>
        <vertAlign val="superscript"/>
        <sz val="11"/>
        <color theme="1"/>
        <rFont val="Aptos Narrow"/>
        <family val="2"/>
        <scheme val="minor"/>
      </rPr>
      <t>22</t>
    </r>
    <r>
      <rPr>
        <sz val="11"/>
        <color theme="1"/>
        <rFont val="Aptos Narrow"/>
        <family val="2"/>
        <scheme val="minor"/>
      </rPr>
      <t xml:space="preserve"> See id.
</t>
    </r>
    <r>
      <rPr>
        <vertAlign val="superscript"/>
        <sz val="11"/>
        <color theme="1"/>
        <rFont val="Aptos Narrow"/>
        <family val="2"/>
        <scheme val="minor"/>
      </rPr>
      <t>23</t>
    </r>
    <r>
      <rPr>
        <sz val="11"/>
        <color theme="1"/>
        <rFont val="Aptos Narrow"/>
        <family val="2"/>
        <scheme val="minor"/>
      </rPr>
      <t xml:space="preserve"> June 25, 2020 Policy Statement.</t>
    </r>
  </si>
  <si>
    <r>
      <rPr>
        <b/>
        <u/>
        <sz val="11"/>
        <color theme="1"/>
        <rFont val="Aptos Narrow"/>
        <family val="2"/>
        <scheme val="minor"/>
      </rPr>
      <t>Guaranteed Cash Compensation Within Industry Norms</t>
    </r>
    <r>
      <rPr>
        <sz val="11"/>
        <color theme="1"/>
        <rFont val="Aptos Narrow"/>
        <family val="2"/>
        <scheme val="minor"/>
      </rPr>
      <t>: D.20-05-053 requires that “[g]uaranteed cash compensation as a percentage of total compensation . . . not exceed industry norms.”</t>
    </r>
    <r>
      <rPr>
        <vertAlign val="superscript"/>
        <sz val="11"/>
        <color theme="1"/>
        <rFont val="Aptos Narrow"/>
        <family val="2"/>
        <scheme val="minor"/>
      </rPr>
      <t>25</t>
    </r>
    <r>
      <rPr>
        <sz val="11"/>
        <color theme="1"/>
        <rFont val="Aptos Narrow"/>
        <family val="2"/>
        <scheme val="minor"/>
      </rPr>
      <t xml:space="preserve"> The Compensation Committee uses its independent consultant to help ensure that cash compensation as a percentage of total compensation does not exceed industry norms. The PG&amp;E Board’s June 25, 2020 Policy Statement further formalizes that “[g]uaranteed cash compensation as a percentage of total compensation shall not exceed industry norms.”</t>
    </r>
    <r>
      <rPr>
        <vertAlign val="superscript"/>
        <sz val="11"/>
        <color theme="1"/>
        <rFont val="Aptos Narrow"/>
        <family val="2"/>
        <scheme val="minor"/>
      </rPr>
      <t>26</t>
    </r>
  </si>
  <si>
    <r>
      <rPr>
        <vertAlign val="superscript"/>
        <sz val="11"/>
        <color theme="1"/>
        <rFont val="Aptos Narrow"/>
        <family val="2"/>
        <scheme val="minor"/>
      </rPr>
      <t>25</t>
    </r>
    <r>
      <rPr>
        <sz val="11"/>
        <color theme="1"/>
        <rFont val="Aptos Narrow"/>
        <family val="2"/>
        <scheme val="minor"/>
      </rPr>
      <t xml:space="preserve"> Id.
</t>
    </r>
    <r>
      <rPr>
        <vertAlign val="superscript"/>
        <sz val="11"/>
        <color theme="1"/>
        <rFont val="Aptos Narrow"/>
        <family val="2"/>
        <scheme val="minor"/>
      </rPr>
      <t>26</t>
    </r>
    <r>
      <rPr>
        <sz val="11"/>
        <color theme="1"/>
        <rFont val="Aptos Narrow"/>
        <family val="2"/>
        <scheme val="minor"/>
      </rPr>
      <t xml:space="preserve"> June 25, 2020 Policy Statement.</t>
    </r>
  </si>
  <si>
    <r>
      <rPr>
        <b/>
        <u/>
        <sz val="11"/>
        <color theme="1"/>
        <rFont val="Aptos Narrow"/>
        <family val="2"/>
        <scheme val="minor"/>
      </rPr>
      <t xml:space="preserve">Annual Review: </t>
    </r>
    <r>
      <rPr>
        <sz val="11"/>
        <color theme="1"/>
        <rFont val="Aptos Narrow"/>
        <family val="2"/>
        <scheme val="minor"/>
      </rPr>
      <t>D.20-05-053 requires “[a]nnual review of awards by an independent consultant.”</t>
    </r>
    <r>
      <rPr>
        <vertAlign val="superscript"/>
        <sz val="11"/>
        <color theme="1"/>
        <rFont val="Aptos Narrow"/>
        <family val="2"/>
        <scheme val="minor"/>
      </rPr>
      <t>24</t>
    </r>
    <r>
      <rPr>
        <sz val="11"/>
        <color theme="1"/>
        <rFont val="Aptos Narrow"/>
        <family val="2"/>
        <scheme val="minor"/>
      </rPr>
      <t xml:space="preserve"> As noted, the PG&amp;E Corporation Compensation Committee—which advises the PG&amp;E Board of Directors regarding executive compensation matters—uses a nationally recognized independent compensation consultant, Meridian Compensation Partners, LLC as of January 1, 2021, to review awards for compliance with AB 1054, with D.20-05-053, and with best practices. Previously the Committee used the services of Pay Governance, LLC.</t>
    </r>
  </si>
  <si>
    <r>
      <rPr>
        <vertAlign val="superscript"/>
        <sz val="11"/>
        <color theme="1"/>
        <rFont val="Aptos Narrow"/>
        <family val="2"/>
        <scheme val="minor"/>
      </rPr>
      <t xml:space="preserve">24 </t>
    </r>
    <r>
      <rPr>
        <sz val="11"/>
        <color theme="1"/>
        <rFont val="Aptos Narrow"/>
        <family val="2"/>
        <scheme val="minor"/>
      </rPr>
      <t>D.20-05-053 at 88.</t>
    </r>
  </si>
  <si>
    <r>
      <rPr>
        <b/>
        <u/>
        <sz val="11"/>
        <color theme="1"/>
        <rFont val="Aptos Narrow"/>
        <family val="2"/>
        <scheme val="minor"/>
      </rPr>
      <t>Annual Reporting:</t>
    </r>
    <r>
      <rPr>
        <sz val="11"/>
        <color theme="1"/>
        <rFont val="Aptos Narrow"/>
        <family val="2"/>
        <scheme val="minor"/>
      </rPr>
      <t xml:space="preserve"> D.20-05-053 requires “[a]nnual reporting of awards to the CPUC through a Tier 1 advice letter compliance filing.”</t>
    </r>
    <r>
      <rPr>
        <vertAlign val="superscript"/>
        <sz val="11"/>
        <color theme="1"/>
        <rFont val="Aptos Narrow"/>
        <family val="2"/>
        <scheme val="minor"/>
      </rPr>
      <t>18</t>
    </r>
    <r>
      <rPr>
        <sz val="11"/>
        <color theme="1"/>
        <rFont val="Aptos Narrow"/>
        <family val="2"/>
        <scheme val="minor"/>
      </rPr>
      <t xml:space="preserve"> The PG&amp;E Board’s June 25, 2020 Policy Statement implements this requirement by providing that “[t]he Utility shall provide annual reporting of awards to the Commission through a Tier 1 advice letter compliance filing.”</t>
    </r>
    <r>
      <rPr>
        <vertAlign val="superscript"/>
        <sz val="11"/>
        <color theme="1"/>
        <rFont val="Aptos Narrow"/>
        <family val="2"/>
        <scheme val="minor"/>
      </rPr>
      <t>19</t>
    </r>
    <r>
      <rPr>
        <sz val="11"/>
        <color theme="1"/>
        <rFont val="Aptos Narrow"/>
        <family val="2"/>
        <scheme val="minor"/>
      </rPr>
      <t xml:space="preserve"> PG&amp;E anticipates submitting the advice letters around the time of the filing of the PG&amp;E and PG&amp;E Corporation joint proxy statements.</t>
    </r>
  </si>
  <si>
    <r>
      <rPr>
        <vertAlign val="superscript"/>
        <sz val="11"/>
        <color theme="1"/>
        <rFont val="Aptos Narrow"/>
        <family val="2"/>
        <scheme val="minor"/>
      </rPr>
      <t>18</t>
    </r>
    <r>
      <rPr>
        <sz val="11"/>
        <color theme="1"/>
        <rFont val="Aptos Narrow"/>
        <family val="2"/>
        <scheme val="minor"/>
      </rPr>
      <t xml:space="preserve"> D.20-05-053 at 88. 
</t>
    </r>
    <r>
      <rPr>
        <vertAlign val="superscript"/>
        <sz val="11"/>
        <color theme="1"/>
        <rFont val="Aptos Narrow"/>
        <family val="2"/>
        <scheme val="minor"/>
      </rPr>
      <t>19</t>
    </r>
    <r>
      <rPr>
        <sz val="11"/>
        <color theme="1"/>
        <rFont val="Aptos Narrow"/>
        <family val="2"/>
        <scheme val="minor"/>
      </rPr>
      <t xml:space="preserve"> June 25, 2020 Policy Statement.</t>
    </r>
  </si>
  <si>
    <r>
      <t>Deferral of Equity Awards: D.20-05-053 requires “[h]olding or deferring the majority or super-majority of incentive compensation, in the form of equity awards, for at least 3 years.”</t>
    </r>
    <r>
      <rPr>
        <vertAlign val="superscript"/>
        <sz val="11"/>
        <color theme="1"/>
        <rFont val="Aptos Narrow"/>
        <family val="2"/>
        <scheme val="minor"/>
      </rPr>
      <t>29</t>
    </r>
    <r>
      <rPr>
        <sz val="11"/>
        <color theme="1"/>
        <rFont val="Aptos Narrow"/>
        <family val="2"/>
        <scheme val="minor"/>
      </rPr>
      <t xml:space="preserve"> As noted, all performance share awards to PG&amp;E executives under the 2021 LTIP will be subject to a three-year hold. Additionally, the PG&amp;E Board’s June 25, 2020 Policy Statement requires that (i) “a significant portion of compensation, which may take the form of grants of PG&amp;E Corporation common stock, [be] based on the Utility’s long-term performance and value, with such compensation held or deferred for a period of at least three years”; and (ii) “[t]he majority or super-majority of incentive compensation, in the form of equity awards must be held or deferred for at least three years.”</t>
    </r>
    <r>
      <rPr>
        <vertAlign val="superscript"/>
        <sz val="11"/>
        <color theme="1"/>
        <rFont val="Aptos Narrow"/>
        <family val="2"/>
        <scheme val="minor"/>
      </rPr>
      <t>30</t>
    </r>
  </si>
  <si>
    <r>
      <rPr>
        <vertAlign val="superscript"/>
        <sz val="11"/>
        <color theme="1"/>
        <rFont val="Aptos Narrow"/>
        <family val="2"/>
        <scheme val="minor"/>
      </rPr>
      <t>29</t>
    </r>
    <r>
      <rPr>
        <sz val="11"/>
        <color theme="1"/>
        <rFont val="Aptos Narrow"/>
        <family val="2"/>
        <scheme val="minor"/>
      </rPr>
      <t xml:space="preserve"> Id.
</t>
    </r>
    <r>
      <rPr>
        <vertAlign val="superscript"/>
        <sz val="11"/>
        <color theme="1"/>
        <rFont val="Aptos Narrow"/>
        <family val="2"/>
        <scheme val="minor"/>
      </rPr>
      <t>30</t>
    </r>
    <r>
      <rPr>
        <sz val="11"/>
        <color theme="1"/>
        <rFont val="Aptos Narrow"/>
        <family val="2"/>
        <scheme val="minor"/>
      </rPr>
      <t xml:space="preserve"> June 25, 2020 Policy Statement. </t>
    </r>
  </si>
  <si>
    <r>
      <rPr>
        <b/>
        <u/>
        <sz val="11"/>
        <color theme="1"/>
        <rFont val="Aptos Narrow"/>
        <family val="2"/>
        <scheme val="minor"/>
      </rPr>
      <t>Presumption of Withholding</t>
    </r>
    <r>
      <rPr>
        <sz val="11"/>
        <color theme="1"/>
        <rFont val="Aptos Narrow"/>
        <family val="2"/>
        <scheme val="minor"/>
      </rPr>
      <t>: As noted, D.20-05-053 imposes “[a] presumption that a material portion of executive incentive compensation shall be withheld if . . . PG&amp;E is the ignition source of a catastrophic wildfire, unless the Commission determines that it would be inappropriate based on the conduct of the utility.”</t>
    </r>
    <r>
      <rPr>
        <vertAlign val="superscript"/>
        <sz val="11"/>
        <color theme="1"/>
        <rFont val="Aptos Narrow"/>
        <family val="2"/>
        <scheme val="minor"/>
      </rPr>
      <t xml:space="preserve">31 </t>
    </r>
    <r>
      <rPr>
        <sz val="11"/>
        <color theme="1"/>
        <rFont val="Aptos Narrow"/>
        <family val="2"/>
        <scheme val="minor"/>
      </rPr>
      <t>The Decision clarified who bears responsibility for applying the presumption by adopting what it called a “hybrid” approach: “PG&amp;E . . . make[s] the initial determination as to whether PG&amp;E ha[s] caused a catastrophic 
event that warrants reduction or elimination of incentive compensation, [and] that . . . decision [is] subject to Commission review and modification.”</t>
    </r>
    <r>
      <rPr>
        <vertAlign val="superscript"/>
        <sz val="11"/>
        <color theme="1"/>
        <rFont val="Aptos Narrow"/>
        <family val="2"/>
        <scheme val="minor"/>
      </rPr>
      <t>32</t>
    </r>
    <r>
      <rPr>
        <sz val="11"/>
        <color theme="1"/>
        <rFont val="Aptos Narrow"/>
        <family val="2"/>
        <scheme val="minor"/>
      </rPr>
      <t xml:space="preserve"> PG&amp;E implemented this portion of the Decision in the Board’s June 25, 2020 Policy Statement, which provides in part: “There shall be a presumption that a material portion of executive incentive compensation shall be withheld if the Utility is the ignition source of a catastrophic wildfire, subject to any decision by the Board that such withholding would be inappropriate based on the conduct of the Utility. Any such determination by the Board shall be subject to Commission review and modification.”</t>
    </r>
    <r>
      <rPr>
        <vertAlign val="superscript"/>
        <sz val="11"/>
        <color theme="1"/>
        <rFont val="Aptos Narrow"/>
        <family val="2"/>
        <scheme val="minor"/>
      </rPr>
      <t>33</t>
    </r>
  </si>
  <si>
    <r>
      <rPr>
        <vertAlign val="superscript"/>
        <sz val="11"/>
        <color theme="1"/>
        <rFont val="Aptos Narrow"/>
        <family val="2"/>
        <scheme val="minor"/>
      </rPr>
      <t>31</t>
    </r>
    <r>
      <rPr>
        <sz val="11"/>
        <color theme="1"/>
        <rFont val="Aptos Narrow"/>
        <family val="2"/>
        <scheme val="minor"/>
      </rPr>
      <t xml:space="preserve"> D.20-05-053 at 88. 
</t>
    </r>
    <r>
      <rPr>
        <vertAlign val="superscript"/>
        <sz val="11"/>
        <color theme="1"/>
        <rFont val="Aptos Narrow"/>
        <family val="2"/>
        <scheme val="minor"/>
      </rPr>
      <t xml:space="preserve">32 </t>
    </r>
    <r>
      <rPr>
        <sz val="11"/>
        <color theme="1"/>
        <rFont val="Aptos Narrow"/>
        <family val="2"/>
        <scheme val="minor"/>
      </rPr>
      <t xml:space="preserve">Id. at 92. 
</t>
    </r>
    <r>
      <rPr>
        <vertAlign val="superscript"/>
        <sz val="11"/>
        <color theme="1"/>
        <rFont val="Aptos Narrow"/>
        <family val="2"/>
        <scheme val="minor"/>
      </rPr>
      <t xml:space="preserve">33 </t>
    </r>
    <r>
      <rPr>
        <sz val="11"/>
        <color theme="1"/>
        <rFont val="Aptos Narrow"/>
        <family val="2"/>
        <scheme val="minor"/>
      </rPr>
      <t>June 25, 2020 Policy Statement.</t>
    </r>
  </si>
  <si>
    <r>
      <rPr>
        <b/>
        <u/>
        <sz val="11"/>
        <color theme="1"/>
        <rFont val="Aptos Narrow"/>
        <family val="2"/>
        <scheme val="minor"/>
      </rPr>
      <t>Severance Policy</t>
    </r>
    <r>
      <rPr>
        <sz val="11"/>
        <color theme="1"/>
        <rFont val="Aptos Narrow"/>
        <family val="2"/>
        <scheme val="minor"/>
      </rPr>
      <t>: D.20-05-053 provides as follows: “Executive officer compensation policies will include provisions that allow for restrictions, limitations, and cancellations of severance payments in the event of any felony criminal conviction related to public health and safety or financial misconduct by the reorganized PG&amp;E, for executive officers serving at the time of the underlying conduct that led to the conviction. Implementation of this policy should take into account PG&amp;E’s need to attract and retain highly qualified executive officers.”</t>
    </r>
    <r>
      <rPr>
        <vertAlign val="superscript"/>
        <sz val="11"/>
        <color theme="1"/>
        <rFont val="Aptos Narrow"/>
        <family val="2"/>
        <scheme val="minor"/>
      </rPr>
      <t xml:space="preserve">34 </t>
    </r>
    <r>
      <rPr>
        <sz val="11"/>
        <color theme="1"/>
        <rFont val="Aptos Narrow"/>
        <family val="2"/>
        <scheme val="minor"/>
      </rPr>
      <t>The Board’s June 25, 2020 Policy Statement required PG&amp;E’s executive compensation severance policy to include such provisions. Thereafter, on September 24, 2020, the PG&amp;E Corporation Compensation Committee approved amendments to the PG&amp;E Corporation 2012 Officer Severance Policy (which applies to executives of PG&amp;E). Under the amended policy, the Board has the right to restrict, limit, cancel, reduce, or require forfeiture of certain payments or benefits to executive officers in the event of, among other things, any felony conviction of PG&amp;E related to public health and safety or financial misconduct by PG&amp;E following its emergence from Chapter 11 (a “Company Conviction”), provided that such executive was serving as an executive at the time of the underlying conduct that led to the conviction.</t>
    </r>
    <r>
      <rPr>
        <vertAlign val="superscript"/>
        <sz val="11"/>
        <color theme="1"/>
        <rFont val="Aptos Narrow"/>
        <family val="2"/>
        <scheme val="minor"/>
      </rPr>
      <t>35</t>
    </r>
    <r>
      <rPr>
        <sz val="11"/>
        <color theme="1"/>
        <rFont val="Aptos Narrow"/>
        <family val="2"/>
        <scheme val="minor"/>
      </rPr>
      <t xml:space="preserve"> Also, under the amended policy, PG&amp;E may recoup or require reimbursement or repayment of rights, payments, and benefits under the policy from PG&amp;E executive officers in the event such executives engaged in misconduct that materially contributed to some of the actions or omissions on which the Company Conviction is based.</t>
    </r>
    <r>
      <rPr>
        <vertAlign val="superscript"/>
        <sz val="11"/>
        <color theme="1"/>
        <rFont val="Aptos Narrow"/>
        <family val="2"/>
        <scheme val="minor"/>
      </rPr>
      <t>36</t>
    </r>
  </si>
  <si>
    <r>
      <rPr>
        <vertAlign val="superscript"/>
        <sz val="11"/>
        <color theme="1"/>
        <rFont val="Aptos Narrow"/>
        <family val="2"/>
        <scheme val="minor"/>
      </rPr>
      <t>34</t>
    </r>
    <r>
      <rPr>
        <sz val="11"/>
        <color theme="1"/>
        <rFont val="Aptos Narrow"/>
        <family val="2"/>
        <scheme val="minor"/>
      </rPr>
      <t xml:space="preserve"> D.20-05-053 at 89. 
</t>
    </r>
    <r>
      <rPr>
        <vertAlign val="superscript"/>
        <sz val="11"/>
        <color theme="1"/>
        <rFont val="Aptos Narrow"/>
        <family val="2"/>
        <scheme val="minor"/>
      </rPr>
      <t>35</t>
    </r>
    <r>
      <rPr>
        <sz val="11"/>
        <color theme="1"/>
        <rFont val="Aptos Narrow"/>
        <family val="2"/>
        <scheme val="minor"/>
      </rPr>
      <t xml:space="preserve"> See PG&amp;E Corporation and PG&amp;E Form 8-K (Sept. 22, 2020).
</t>
    </r>
    <r>
      <rPr>
        <vertAlign val="superscript"/>
        <sz val="11"/>
        <color theme="1"/>
        <rFont val="Aptos Narrow"/>
        <family val="2"/>
        <scheme val="minor"/>
      </rPr>
      <t>36</t>
    </r>
    <r>
      <rPr>
        <sz val="11"/>
        <color theme="1"/>
        <rFont val="Aptos Narrow"/>
        <family val="2"/>
        <scheme val="minor"/>
      </rPr>
      <t xml:space="preserve"> See id.</t>
    </r>
  </si>
  <si>
    <r>
      <rPr>
        <b/>
        <u/>
        <sz val="11"/>
        <color theme="1"/>
        <rFont val="Aptos Narrow"/>
        <family val="2"/>
        <scheme val="minor"/>
      </rPr>
      <t>Safety/Financial Performance:</t>
    </r>
    <r>
      <rPr>
        <sz val="11"/>
        <color theme="1"/>
        <rFont val="Aptos Narrow"/>
        <family val="2"/>
        <scheme val="minor"/>
      </rPr>
      <t xml:space="preserve"> D.20-05-053 requires “[b]asing a significant component of long-term incentive compensation on safety performance, as measured by a relevant subset of by [sic] the Safety and Operational Metrics to be developed, as well as customer satisfaction, engagement, and welfare.”</t>
    </r>
    <r>
      <rPr>
        <vertAlign val="superscript"/>
        <sz val="11"/>
        <color theme="1"/>
        <rFont val="Aptos Narrow"/>
        <family val="2"/>
        <scheme val="minor"/>
      </rPr>
      <t>27</t>
    </r>
    <r>
      <rPr>
        <sz val="11"/>
        <color theme="1"/>
        <rFont val="Aptos Narrow"/>
        <family val="2"/>
        <scheme val="minor"/>
      </rPr>
      <t xml:space="preserve"> The Decision provides that “[t]he remaining portion may be based on financial performance or other considerations.”</t>
    </r>
    <r>
      <rPr>
        <vertAlign val="superscript"/>
        <sz val="11"/>
        <color theme="1"/>
        <rFont val="Aptos Narrow"/>
        <family val="2"/>
        <scheme val="minor"/>
      </rPr>
      <t>28</t>
    </r>
    <r>
      <rPr>
        <sz val="11"/>
        <color theme="1"/>
        <rFont val="Aptos Narrow"/>
        <family val="2"/>
        <scheme val="minor"/>
      </rPr>
      <t xml:space="preserve"> Though the referenced Safety and Operational Metrics have yet to be developed in Commission proceedings, the LTIP’s 2021 performance share award design will satisfy these substantive requirements because they will be based 35% on safety performance and 35% on customer satisfaction, engagement, and welfare. Additionally, as noted, the PSPS Notification Accuracy metric, though placed in the “Customer Experience” category in the chart above, promotes customer safety, in that timely notification facilitates, for example, the ability of medical baseline customers and access and functional needs customers to make timely arrangements for PSPS events.</t>
    </r>
  </si>
  <si>
    <r>
      <rPr>
        <vertAlign val="superscript"/>
        <sz val="11"/>
        <color theme="1"/>
        <rFont val="Aptos Narrow"/>
        <family val="2"/>
        <scheme val="minor"/>
      </rPr>
      <t>27</t>
    </r>
    <r>
      <rPr>
        <sz val="11"/>
        <color theme="1"/>
        <rFont val="Aptos Narrow"/>
        <family val="2"/>
        <scheme val="minor"/>
      </rPr>
      <t xml:space="preserve"> D.20-05-053 at 88. 
</t>
    </r>
    <r>
      <rPr>
        <vertAlign val="superscript"/>
        <sz val="11"/>
        <color theme="1"/>
        <rFont val="Aptos Narrow"/>
        <family val="2"/>
        <scheme val="minor"/>
      </rPr>
      <t xml:space="preserve">28 </t>
    </r>
    <r>
      <rPr>
        <sz val="11"/>
        <color theme="1"/>
        <rFont val="Aptos Narrow"/>
        <family val="2"/>
        <scheme val="minor"/>
      </rPr>
      <t>Id.</t>
    </r>
  </si>
  <si>
    <t>Safe Dam Operating Capacity (SDOC)</t>
  </si>
  <si>
    <t>Gas Customer Emergency Response</t>
  </si>
  <si>
    <t>911 Emergency Response</t>
  </si>
  <si>
    <t>Non-GAAP Core Earnings Per Share</t>
  </si>
  <si>
    <t>Customers Experiencing Multiple Interruptions (CEMI5)</t>
  </si>
  <si>
    <t>Days Away, Restricted, and Transfer (DART)</t>
  </si>
  <si>
    <t xml:space="preserve">DCPP Reliability &amp; Safety Indicator </t>
  </si>
  <si>
    <t>Distribution Circuit Sectionalization</t>
  </si>
  <si>
    <t>Electric Asset Failure</t>
  </si>
  <si>
    <t>Large Overpressure Events</t>
  </si>
  <si>
    <t>Reportable Fire Ignitions</t>
  </si>
  <si>
    <t>Total Dig-Ins Reduction</t>
  </si>
  <si>
    <t>Wires Down Events Due to Equipment Failure</t>
  </si>
  <si>
    <t>Gas Dig-In Reductions</t>
  </si>
  <si>
    <t>Safe Dame Operating Capacity (SDOC)</t>
  </si>
  <si>
    <t xml:space="preserve">DCPP Reliablity and Safety Indicator </t>
  </si>
  <si>
    <t>Days Away, Resticted, and Transferred(“DART”) Rate</t>
  </si>
  <si>
    <t xml:space="preserve">Serious Injuries Actuals </t>
  </si>
  <si>
    <t xml:space="preserve">Serious Injuries and Fatalities Investigation Timeliness </t>
  </si>
  <si>
    <t xml:space="preserve">Serious Injuries and Fatalities Corrective Action Timeliness </t>
  </si>
  <si>
    <t xml:space="preserve">Gas Customer Emergency Response </t>
  </si>
  <si>
    <t xml:space="preserve">911 Emergency Response </t>
  </si>
  <si>
    <t>Customers Experiencing Multiple Interruptions</t>
  </si>
  <si>
    <t>Average Speed of Answer for Emergencies</t>
  </si>
  <si>
    <t>Reliablity</t>
  </si>
  <si>
    <t>Workforce Safety</t>
  </si>
  <si>
    <t>Generation</t>
  </si>
  <si>
    <t>Electric Operations</t>
  </si>
  <si>
    <t>Gas Operations</t>
  </si>
  <si>
    <t>Subtotal Customer Welfare</t>
  </si>
  <si>
    <t>Subtotal Financial Stability</t>
  </si>
  <si>
    <t>Lagging Indicator</t>
  </si>
  <si>
    <t>Lagging, Outcome-Based Indicator</t>
  </si>
  <si>
    <t>Leading Indicator</t>
  </si>
  <si>
    <t>Leading and Lagging, Outcome-Based Indicator</t>
  </si>
  <si>
    <t>$0.95 - $1.05</t>
  </si>
  <si>
    <t>&lt;=13 secs</t>
  </si>
  <si>
    <t>&lt;=10 secs</t>
  </si>
  <si>
    <t>&lt;=7 secs</t>
  </si>
  <si>
    <t>No</t>
  </si>
  <si>
    <t>N/A</t>
  </si>
  <si>
    <t>Yes</t>
  </si>
  <si>
    <r>
      <t>Appendix A Nos. 1.1 and 1.2</t>
    </r>
    <r>
      <rPr>
        <vertAlign val="superscript"/>
        <sz val="11"/>
        <color theme="1"/>
        <rFont val="Aptos Narrow"/>
        <family val="2"/>
        <scheme val="minor"/>
      </rPr>
      <t>12</t>
    </r>
  </si>
  <si>
    <t>SOM includes fatality counts and are split by employee and contractor; additionally for SOM, PG&amp;E uses the Edison Electric Institute Operational Safety &amp; Health Committee (“EEI OS&amp;HC”) serious injury criteria which define a serious injury using 14 specific injury criteria as compared to PG&amp;E’s internal definition of life threatening/life altering injury.</t>
  </si>
  <si>
    <t>Appendix A No. 4.3, Appendix B No. 11</t>
  </si>
  <si>
    <t>STIP measures average response time for immediate response orders.
SOM/SPM measures average &amp; median time to respond to gas emergency notification</t>
  </si>
  <si>
    <t>Appendix A No. 3.12, Appendix B No. 3</t>
  </si>
  <si>
    <t>SOM/SPM measures average &amp; median Electric 911 response time.
STIP measures % PG&amp;E responds on-site within 60 minutes.</t>
  </si>
  <si>
    <t>The CPUC-approved SOMS, as applicable to PG&amp;E, are listed in Appendices A and B to the Decision Addressing Phase I, Track 1 and 2 Issues, D.21-11-009, in Order Instituting Rulemaking to Further Develop a Risk-Based Decision-Making Framework for Electric and Gas Utilities, R.20-07-013.</t>
  </si>
  <si>
    <t>Metric 2_Section 4</t>
  </si>
  <si>
    <t>Chief Executive Officer and President</t>
  </si>
  <si>
    <t>Andrew M. Vesey</t>
  </si>
  <si>
    <t>Senior Vice President and General Counsel</t>
  </si>
  <si>
    <t>Janet C. Loduca</t>
  </si>
  <si>
    <t>Interim President and Chief Risk Officer</t>
  </si>
  <si>
    <t>Michael Lewis</t>
  </si>
  <si>
    <t>Senior Vice President, Generation and Chief Nuclear Officer</t>
  </si>
  <si>
    <t>James M. Welsch</t>
  </si>
  <si>
    <t>Vice President, Chief Financial Officer and Controller</t>
  </si>
  <si>
    <t>David S. Thomason</t>
  </si>
  <si>
    <t>Vice President, Deputy General Counsel and Corporate Secretary</t>
  </si>
  <si>
    <t>Brian M. Wong</t>
  </si>
  <si>
    <t xml:space="preserve">Senior Director, Treasury </t>
  </si>
  <si>
    <t>Margaret K. Becker</t>
  </si>
  <si>
    <t>Separated effective August 4, 2020; information shown is target pay effective prior to departure</t>
  </si>
  <si>
    <t>Separated effective August 16, 2020; information shown is target pay effective prior to departure</t>
  </si>
  <si>
    <t>Separated effective January 1, 2020; information shown is target pay effective prior to departure</t>
  </si>
  <si>
    <t>Increase</t>
  </si>
  <si>
    <t>Achievements during the year relative to the goals</t>
  </si>
  <si>
    <t>Ms. Loduca received a 2020 short-term incentive payment based on actual company performance, pro-rated for her time in role prior to separation.</t>
  </si>
  <si>
    <t>Mr. Vesey waived his right to a pro-rated 2020 short-term incentive payout reflecting company performance at the end of the performance period.</t>
  </si>
  <si>
    <t>No adjustment for individual performance.</t>
  </si>
  <si>
    <t>No LTIP grants made in 2020 or 2021; assumes target award for level.</t>
  </si>
  <si>
    <t>No LTIP grant made in 2021; assumes target award for level.</t>
  </si>
  <si>
    <t>150%-300%</t>
  </si>
  <si>
    <t>130%-240%</t>
  </si>
  <si>
    <t>70%-160%</t>
  </si>
  <si>
    <t>70%-150%</t>
  </si>
  <si>
    <t>50%-160%</t>
  </si>
  <si>
    <t>50%-80%</t>
  </si>
  <si>
    <t>Separated in Jan 2021; values shown are target expected for the same level.</t>
  </si>
  <si>
    <t>Separated in 2020; values shown are targets expected for the same level.</t>
  </si>
  <si>
    <t>All</t>
  </si>
  <si>
    <t>25% Customer Satisfaction Score 
25% PSPS Notification Accuracy
25% System Hardening
25% Substation Enablement</t>
  </si>
  <si>
    <t>All other executives</t>
  </si>
  <si>
    <t>Stock price</t>
  </si>
  <si>
    <t>35% Customer Operations (17.5% Customer satisfaction score and 17.5% Public Safety Power Shutoff (PSPS) Notification Accuracy)
35% Public Safety (17.5% System hardening effectiveness (risk miles) and 17.5% Enhanced vegetation management effectiveness (risk miles))
30% Financial Stabiliyt (15% Greater affordability for customers and 15% relative Total Shareholder Return (TSR))</t>
  </si>
  <si>
    <t>2017 PSU</t>
  </si>
  <si>
    <t>2019 PSU</t>
  </si>
  <si>
    <t>2017 RSU</t>
  </si>
  <si>
    <t>Stock Price</t>
  </si>
  <si>
    <t>2018 RSU</t>
  </si>
  <si>
    <t>2019 RSU</t>
  </si>
  <si>
    <t>Not applicable</t>
  </si>
  <si>
    <t>Grants made prior to AB 1054 designation</t>
  </si>
  <si>
    <t xml:space="preserve">Customer Welfare </t>
  </si>
  <si>
    <t>Customer Welfare</t>
  </si>
  <si>
    <t>Workplace Safety</t>
  </si>
  <si>
    <t>4.1 and 5</t>
  </si>
  <si>
    <t>Metric 1</t>
  </si>
  <si>
    <t>Metric 5</t>
  </si>
  <si>
    <t>Metric 11</t>
  </si>
  <si>
    <t>Metric 03</t>
  </si>
  <si>
    <t>Appendix A 3.5</t>
  </si>
  <si>
    <t>Both track fire ignitions in high fire-risk areas. The STIP metric is a weighted index of reportable ignitions by cause category, while SOM 3.5 is a direct count/rate-style operational metric rather than a compensation-weighted composite index.</t>
  </si>
  <si>
    <t>Appendix A 3.1</t>
  </si>
  <si>
    <t>Similar to the non-MED wires-down SOM. The main difference is that the STIP metric is limited to equipment-failure-caused events and normalized by non-MED days; the SOM is framed as a standalone operational safety metric and may track broader utility-defined overhead wires-down performance.</t>
  </si>
  <si>
    <t>Appendix A 4.3</t>
  </si>
  <si>
    <t>This aligns with the SOM on gas overpressure events. The STIP version explicitly normalizes by 100 SCADA visibility points and uses “large” threshold screens by pressure class; the SOM is the broader operational metric used for oversight and may not mirror the same compensation-specific framing.</t>
  </si>
  <si>
    <t>The STIP metric is essentially the same normalized rate, but the STIP text carries detailed AGA-style exclusions and is used for incentive compensation rather than only oversight reporting.</t>
  </si>
  <si>
    <t>Appendix A 2.4</t>
  </si>
  <si>
    <t>This corresponds to the SOM focused on customers with multiple sustained interruptions. The STIP wording specifies five or more interruptions of six minutes or longer and lists explicit exclusions; the SOM is the same reliability concept in the oversight taxonomy.</t>
  </si>
  <si>
    <t>Appendix A 1.1 / Appendix A 1.2</t>
  </si>
  <si>
    <t>DART is an occupational injury severity/frequency rate, whereas SOMs 1.1 and 1.2 are SIF Actual rates for employees and contractors. They are directionally related workforce safety measures, but DART captures a broader OSHA recordable subset and excludes fatalities and contractors in this STIP definition.</t>
  </si>
  <si>
    <t>Health Club Reimbursement</t>
  </si>
  <si>
    <t>Financial Services</t>
  </si>
  <si>
    <t>Relocation</t>
  </si>
  <si>
    <t>Transportation</t>
  </si>
  <si>
    <t>Annual</t>
  </si>
  <si>
    <t>Other (as needed)</t>
  </si>
  <si>
    <t>One-time</t>
  </si>
  <si>
    <t>Director level and above</t>
  </si>
  <si>
    <t>Executive</t>
  </si>
  <si>
    <t>&lt;1%</t>
  </si>
  <si>
    <t>NA</t>
  </si>
  <si>
    <t>Not Eligible</t>
  </si>
  <si>
    <t>No grants made in 2020 0r 2021</t>
  </si>
  <si>
    <t>No grants made in 2021</t>
  </si>
  <si>
    <t>100% after 3 years</t>
  </si>
  <si>
    <t>SVP &amp; Chief Safety Officer</t>
  </si>
  <si>
    <t>SVP &amp; CCO</t>
  </si>
  <si>
    <t xml:space="preserve">SVP, Human Resources </t>
  </si>
  <si>
    <t xml:space="preserve">SVP &amp; Chief Risk Officer </t>
  </si>
  <si>
    <t>SVP, Energy Policy and Procurement</t>
  </si>
  <si>
    <t>VP, Customer Service</t>
  </si>
  <si>
    <t xml:space="preserve">VP, Internal Audit &amp; Chief Risk Officer </t>
  </si>
  <si>
    <t>VP, Regulatory &amp; External Affairs</t>
  </si>
  <si>
    <t>This individual does not perform policy making
functions.</t>
  </si>
  <si>
    <t>None</t>
  </si>
  <si>
    <t>Relative TSR</t>
  </si>
  <si>
    <t>Public Safety, Customer Satisfaction, Financial Performance</t>
  </si>
  <si>
    <t>Assumes target incentive levels; includes ancillary pay reported in 2021 Proxy</t>
  </si>
  <si>
    <t>1/3 Per Yr for 3 years</t>
  </si>
  <si>
    <t>All executives</t>
  </si>
  <si>
    <t>100% Three-year</t>
  </si>
  <si>
    <t xml:space="preserve"> cliff vesting</t>
  </si>
  <si>
    <t>Y1 – 33%
Y2 – 33%
Y3 – 34%</t>
  </si>
  <si>
    <t>100% cliff vesting</t>
  </si>
  <si>
    <t>Three-year</t>
  </si>
  <si>
    <t>One range for all metrics</t>
  </si>
  <si>
    <t>The interpolation method used is straight line.</t>
  </si>
  <si>
    <t>Multiple ranges</t>
  </si>
  <si>
    <t>Potential adjustment to STIP payment based on individual performance results. Payment could be as low as zero but not to exceed 200% of target for any one participant.</t>
  </si>
  <si>
    <t>The PG&amp;E Corporation People and Compensation Committee retains full discretion to adjust the formula or final score, including to zero, for any or all STIP payments. As part of evaluating exercising discretion, the Committee will take into consideration, without limitation, public, employee, and contractor safety.</t>
  </si>
  <si>
    <t>System Hardening Effectiveness</t>
  </si>
  <si>
    <t>Enhanced Vegetation Management Effectiveness</t>
  </si>
  <si>
    <t>Customer Satisfaction Survey</t>
  </si>
  <si>
    <t>PSPS Notification Accuracy</t>
  </si>
  <si>
    <t>Greater Affordability for Customers</t>
  </si>
  <si>
    <t>Relative Total Shareholder Return (TSR)</t>
  </si>
  <si>
    <t>Customer Satisfaction Score</t>
  </si>
  <si>
    <t>System Hardening (miles)</t>
  </si>
  <si>
    <t>Substation Enablement (substations)</t>
  </si>
  <si>
    <t>Relative Total Shareholder Return (TSR) (modifier)</t>
  </si>
  <si>
    <t>One range for all metrics except TSR modifier which is described in Table 1.4.2</t>
  </si>
  <si>
    <t>Straight line</t>
  </si>
  <si>
    <t>Not Applicable</t>
  </si>
  <si>
    <t>Customer satisfaction score</t>
  </si>
  <si>
    <t>PSPS notification accuracy</t>
  </si>
  <si>
    <t>System hardening</t>
  </si>
  <si>
    <t>Relative Total Shareholder Return (TSR) (Modifier)</t>
  </si>
  <si>
    <t>100th percentile</t>
  </si>
  <si>
    <t>Days Away, Resticted, and Transferred (“DART”) Rate</t>
  </si>
  <si>
    <t>Wildfire Risk Reduction</t>
  </si>
  <si>
    <t>SRSP:
• Eligibility: Officers of the company, Senior Directors, Directors, and Chiefs.
• Award Basis: The SRSP benefit provides matching employer contribution benefits to eligible employees based on the same benefit formula as the tax-qualified Retirement Savings Plan These benefits are provided in the SRSP when PG&amp;E is unable to make equivalent contributions to the qualified plan because of limitations imposed by law.
• Type of Payment: Cash.
• Award Schedule: 7 months after termination.
SERP:
• Eligibility: Officers of the company, hired or became an officer prior to 2013.
• Award Basis: The SERP provides benefits to covered employees generally based on the same benefit formula as the tax-qualified pension plan. The SERP benefit includes STIP payments as part of covered compensation, and SERP benefits are reduce by amount paid from the tax-qualified pension.
• Type of Payment: Cash.
• Award Schedule: 7 months after retirement (55 and older) lump sum payment and monthly thereafter.
DC-ESRP:
• Eligibility: Officers of the company who do not participate in the SERP.
• Award Basis: Participants receive contribution benefits based on a percentage of salary and STIP payments.
• Type of Payment: Cash.
• Award Schedule: The accumulated balance is distributed to participants beginning seven months following termination, in one to ten installments based on one’s elections while an active employee. Eligible participants must make two installment elections every year.</t>
  </si>
  <si>
    <t>Performance on the following metrics in the 2020 LTIP program design were below target: Customer satisfaction score and PSPS notification accuracy.</t>
  </si>
  <si>
    <t>Please refer to page 57 of PG&amp;E's and PG&amp;E Corporation's Joint Proxy Statement for 2021, which sets forth (i) threshold, target, and maximum performance targets for each safety-related metric and other metric in the 2020 STIP program design; (ii) actual performance on those metrics; and (iii) the weighted and unweighted score on each metric.  As shown therein, threshold targets were not reached for the Reportable Fire Ignitions, Large Overpressure Events, CEMI, and DART Rate metrics, and accordingly, a score of 0.000 was assigned to each of those metrics.  Additionally, the target (middle) target was not reached for the DCPP Reliability and Safety Indicator metric, and accordingly, an unweighted score of 0.500 was assigned to that that metric.</t>
  </si>
  <si>
    <t>N/A.</t>
  </si>
  <si>
    <t>Please refer to (i) page 57 of PG&amp;E's and PG&amp;E Corporation's Joint Proxy Statement for 2021; and (ii) pages 4-5 of PG&amp;E's Tier 1 Advice Letter No. 4419-G/6157-E, filed with the CPUC on April 9, 2021.  PG&amp;E does not construe this question to ask about application of individual performance modifiers.</t>
  </si>
  <si>
    <t>N/A.  PG&amp;E does not construe this question to ask about application of individual performance modifiers.</t>
  </si>
  <si>
    <t>Substation enablement</t>
  </si>
  <si>
    <t>WILDFIRE RISK REDUCTION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</si>
</sst>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_);[Red]\(&quot;$&quot;#,##0.00\)"/>
    <numFmt numFmtId="44" formatCode="_(&quot;$&quot;* #,##0.00_);_(&quot;$&quot;* \(#,##0.00\);_(&quot;$&quot;* &quot;-&quot;??_);_(@_)"/>
    <numFmt numFmtId="43" formatCode="_(* #,##0.00_);_(* \(#,##0.00\);_(* &quot;-&quot;??_);_(@_)"/>
    <numFmt numFmtId="164" formatCode="0.0%"/>
    <numFmt numFmtId="165" formatCode="0.0"/>
    <numFmt numFmtId="166" formatCode="0.000"/>
    <numFmt numFmtId="167" formatCode="_(* #,##0.0_);_(* \(#,##0.0\);_(* &quot;-&quot;??_);_(@_)"/>
    <numFmt numFmtId="168" formatCode="_(* #,##0_);_(* \(#,##0\);_(* &quot;-&quot;??_);_(@_)"/>
    <numFmt numFmtId="169" formatCode="#,##0.0_);\(#,##0.0\)"/>
    <numFmt numFmtId="170" formatCode="_(&quot;$&quot;* #,##0_);_(&quot;$&quot;* \(#,##0\);_(&quot;$&quot;* &quot;-&quot;??_);_(@_)"/>
    <numFmt numFmtId="171" formatCode="mm/dd/yyyy;@"/>
    <numFmt numFmtId="172" formatCode="_(* #,##0.000_);_(* \(#,##0.000\);_(* &quot;-&quot;??_);_(@_)"/>
  </numFmts>
  <fonts count="23" x14ac:knownFonts="1">
    <font>
      <sz val="11"/>
      <color theme="1"/>
      <name val="Aptos Narrow"/>
      <family val="2"/>
      <scheme val="minor"/>
    </font>
    <font>
      <sz val="11"/>
      <color theme="1"/>
      <name val="Aptos Narrow"/>
      <family val="2"/>
      <scheme val="minor"/>
    </font>
    <font>
      <b/>
      <sz val="11"/>
      <color rgb="FF000000"/>
      <name val="Aptos Narrow"/>
      <family val="2"/>
    </font>
    <font>
      <b/>
      <sz val="11"/>
      <color theme="1"/>
      <name val="Aptos Narrow"/>
      <family val="2"/>
      <scheme val="minor"/>
    </font>
    <font>
      <b/>
      <sz val="11"/>
      <color rgb="FF000000"/>
      <name val="Aptos Narrow"/>
      <family val="2"/>
      <scheme val="minor"/>
    </font>
    <font>
      <sz val="9"/>
      <color indexed="81"/>
      <name val="Tahoma"/>
      <family val="2"/>
    </font>
    <font>
      <b/>
      <sz val="9"/>
      <color indexed="81"/>
      <name val="Tahoma"/>
      <family val="2"/>
    </font>
    <font>
      <b/>
      <sz val="11"/>
      <color theme="1"/>
      <name val="Aptos Narrow"/>
      <family val="2"/>
    </font>
    <font>
      <sz val="11"/>
      <color rgb="FF000000"/>
      <name val="Aptos Narrow"/>
      <family val="2"/>
    </font>
    <font>
      <sz val="11"/>
      <color rgb="FFFF0000"/>
      <name val="Aptos Narrow"/>
      <family val="2"/>
      <scheme val="minor"/>
    </font>
    <font>
      <sz val="11"/>
      <color rgb="FF000000"/>
      <name val="Aptos Narrow"/>
      <family val="2"/>
      <scheme val="minor"/>
    </font>
    <font>
      <sz val="11"/>
      <color rgb="FFFF0000"/>
      <name val="Aptos Narrow"/>
      <family val="2"/>
    </font>
    <font>
      <sz val="11"/>
      <color theme="1"/>
      <name val="Aptos Narrow"/>
      <family val="2"/>
    </font>
    <font>
      <sz val="12"/>
      <color rgb="FF000000"/>
      <name val="Source Sans Pro"/>
      <family val="2"/>
    </font>
    <font>
      <sz val="11"/>
      <color rgb="FF000000"/>
      <name val="Source Sans Pro"/>
      <family val="2"/>
    </font>
    <font>
      <sz val="11"/>
      <name val="Source Sans Pro"/>
      <family val="2"/>
    </font>
    <font>
      <sz val="11"/>
      <color theme="1"/>
      <name val="Source Sans Pro"/>
      <family val="2"/>
    </font>
    <font>
      <sz val="11"/>
      <name val="Aptos Narrow"/>
      <family val="2"/>
      <scheme val="minor"/>
    </font>
    <font>
      <b/>
      <u/>
      <sz val="11"/>
      <color theme="1"/>
      <name val="Aptos Narrow"/>
      <family val="2"/>
      <scheme val="minor"/>
    </font>
    <font>
      <vertAlign val="superscript"/>
      <sz val="11"/>
      <color theme="1"/>
      <name val="Aptos Narrow"/>
      <family val="2"/>
      <scheme val="minor"/>
    </font>
    <font>
      <sz val="12"/>
      <color theme="1"/>
      <name val="Aptos Narrow"/>
      <family val="2"/>
      <scheme val="minor"/>
    </font>
    <font>
      <b/>
      <sz val="12"/>
      <color theme="1"/>
      <name val="Aptos Narrow"/>
      <family val="2"/>
      <scheme val="minor"/>
    </font>
    <font>
      <sz val="11"/>
      <color theme="1"/>
      <name val="Source Sans Pro"/>
      <family val="2"/>
    </font>
  </fonts>
  <fills count="3">
    <fill>
      <patternFill patternType="none"/>
    </fill>
    <fill>
      <patternFill patternType="gray125"/>
    </fill>
    <fill>
      <patternFill patternType="solid">
        <fgColor theme="9" tint="0.79998168889431442"/>
        <bgColor indexed="64"/>
      </patternFill>
    </fill>
  </fills>
  <borders count="7">
    <border>
      <left/>
      <right/>
      <top/>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76">
    <xf numFmtId="0" fontId="0" fillId="0" borderId="0" xfId="0"/>
    <xf numFmtId="0" fontId="0" fillId="0" borderId="0" xfId="0" applyAlignment="1">
      <alignment wrapText="1"/>
    </xf>
    <xf numFmtId="0" fontId="0" fillId="0" borderId="0" xfId="0" applyAlignment="1">
      <alignment vertical="top" wrapText="1"/>
    </xf>
    <xf numFmtId="0" fontId="0" fillId="0" borderId="1" xfId="0" applyBorder="1"/>
    <xf numFmtId="0" fontId="2" fillId="0" borderId="1" xfId="0" applyFont="1" applyBorder="1"/>
    <xf numFmtId="0" fontId="3" fillId="0" borderId="1" xfId="0" applyFont="1" applyBorder="1" applyAlignment="1">
      <alignment wrapText="1"/>
    </xf>
    <xf numFmtId="0" fontId="0" fillId="0" borderId="1" xfId="0" applyBorder="1" applyAlignment="1">
      <alignment wrapText="1"/>
    </xf>
    <xf numFmtId="0" fontId="3" fillId="0" borderId="1" xfId="0" applyFont="1" applyBorder="1"/>
    <xf numFmtId="0" fontId="0" fillId="0" borderId="1" xfId="0" applyBorder="1" applyAlignment="1">
      <alignment vertical="top" wrapText="1"/>
    </xf>
    <xf numFmtId="0" fontId="3" fillId="0" borderId="1" xfId="0" applyFont="1" applyBorder="1" applyAlignment="1">
      <alignment horizontal="left" vertical="center" wrapText="1"/>
    </xf>
    <xf numFmtId="0" fontId="7" fillId="0" borderId="1" xfId="0" applyFont="1" applyBorder="1"/>
    <xf numFmtId="0" fontId="0" fillId="0" borderId="3" xfId="0" applyBorder="1"/>
    <xf numFmtId="0" fontId="0" fillId="0" borderId="2" xfId="0" applyBorder="1" applyAlignment="1">
      <alignment vertical="center" wrapText="1"/>
    </xf>
    <xf numFmtId="0" fontId="0" fillId="0" borderId="2" xfId="0" applyBorder="1" applyAlignment="1">
      <alignment vertical="center"/>
    </xf>
    <xf numFmtId="0" fontId="0" fillId="0" borderId="0" xfId="0" applyAlignment="1">
      <alignment vertical="center"/>
    </xf>
    <xf numFmtId="0" fontId="0" fillId="0" borderId="3" xfId="0" applyBorder="1" applyAlignment="1">
      <alignment vertical="center"/>
    </xf>
    <xf numFmtId="0" fontId="0" fillId="0" borderId="0" xfId="0" applyAlignment="1">
      <alignment vertical="center" wrapText="1"/>
    </xf>
    <xf numFmtId="0" fontId="0" fillId="0" borderId="0" xfId="0" applyAlignment="1">
      <alignment vertical="top"/>
    </xf>
    <xf numFmtId="0" fontId="1" fillId="0" borderId="0" xfId="0" applyFont="1" applyAlignment="1">
      <alignment vertical="center" wrapText="1"/>
    </xf>
    <xf numFmtId="0" fontId="8" fillId="0" borderId="0" xfId="0" applyFont="1" applyAlignment="1">
      <alignment vertical="top" wrapText="1"/>
    </xf>
    <xf numFmtId="0" fontId="12" fillId="0" borderId="2"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vertical="center"/>
    </xf>
    <xf numFmtId="9" fontId="0" fillId="0" borderId="0" xfId="0" applyNumberFormat="1"/>
    <xf numFmtId="0" fontId="16" fillId="0" borderId="0" xfId="0" applyFont="1"/>
    <xf numFmtId="0" fontId="0" fillId="0" borderId="0" xfId="0" applyAlignment="1">
      <alignment horizontal="left"/>
    </xf>
    <xf numFmtId="0" fontId="0" fillId="0" borderId="0" xfId="0" applyAlignment="1">
      <alignment horizontal="center"/>
    </xf>
    <xf numFmtId="0" fontId="15" fillId="0" borderId="0" xfId="0" applyFont="1" applyAlignment="1">
      <alignment vertical="center"/>
    </xf>
    <xf numFmtId="10" fontId="0" fillId="0" borderId="0" xfId="0" applyNumberFormat="1"/>
    <xf numFmtId="0" fontId="14" fillId="0" borderId="0" xfId="0" applyFont="1" applyAlignment="1">
      <alignment horizontal="center" vertical="center" wrapText="1"/>
    </xf>
    <xf numFmtId="0" fontId="14" fillId="0" borderId="0" xfId="0" applyFont="1" applyAlignment="1">
      <alignment vertical="center" wrapText="1"/>
    </xf>
    <xf numFmtId="0" fontId="15" fillId="0" borderId="0" xfId="0" applyFont="1" applyAlignment="1">
      <alignment vertical="center" wrapText="1"/>
    </xf>
    <xf numFmtId="0" fontId="13" fillId="0" borderId="0" xfId="0" applyFont="1" applyAlignment="1">
      <alignment vertical="center" wrapText="1"/>
    </xf>
    <xf numFmtId="9" fontId="13" fillId="0" borderId="0" xfId="0" applyNumberFormat="1" applyFont="1" applyAlignment="1">
      <alignment horizontal="center" vertical="center" wrapText="1"/>
    </xf>
    <xf numFmtId="0" fontId="13" fillId="0" borderId="0" xfId="0" applyFont="1" applyAlignment="1">
      <alignment horizontal="center" vertical="center" wrapText="1"/>
    </xf>
    <xf numFmtId="0" fontId="3" fillId="0" borderId="0" xfId="0" applyFont="1"/>
    <xf numFmtId="9" fontId="3" fillId="0" borderId="0" xfId="0" applyNumberFormat="1" applyFont="1"/>
    <xf numFmtId="0" fontId="2" fillId="0" borderId="1" xfId="0" applyFont="1" applyBorder="1" applyAlignment="1">
      <alignment vertical="top"/>
    </xf>
    <xf numFmtId="0" fontId="0" fillId="0" borderId="1" xfId="0" applyBorder="1" applyAlignment="1">
      <alignment vertical="top"/>
    </xf>
    <xf numFmtId="9" fontId="0" fillId="0" borderId="0" xfId="0" applyNumberFormat="1" applyAlignment="1">
      <alignment wrapText="1"/>
    </xf>
    <xf numFmtId="0" fontId="4" fillId="0" borderId="1" xfId="0" applyFont="1" applyBorder="1" applyAlignment="1">
      <alignment vertical="top"/>
    </xf>
    <xf numFmtId="9" fontId="14" fillId="0" borderId="0" xfId="0" applyNumberFormat="1" applyFont="1" applyAlignment="1">
      <alignment horizontal="center" vertical="top" wrapText="1"/>
    </xf>
    <xf numFmtId="0" fontId="0" fillId="0" borderId="0" xfId="0" applyAlignment="1">
      <alignment horizontal="center" vertical="top"/>
    </xf>
    <xf numFmtId="0" fontId="8" fillId="0" borderId="0" xfId="0" applyFont="1" applyAlignment="1">
      <alignment horizontal="center" vertical="top" wrapText="1"/>
    </xf>
    <xf numFmtId="0" fontId="0" fillId="0" borderId="0" xfId="0" applyAlignment="1">
      <alignment horizontal="center" vertical="top" wrapText="1"/>
    </xf>
    <xf numFmtId="44" fontId="0" fillId="0" borderId="0" xfId="1" applyFont="1"/>
    <xf numFmtId="0" fontId="14" fillId="0" borderId="0" xfId="0" applyFont="1" applyAlignment="1">
      <alignment vertical="top" wrapText="1"/>
    </xf>
    <xf numFmtId="0" fontId="3" fillId="0" borderId="0" xfId="0" applyFont="1" applyAlignment="1">
      <alignment wrapText="1"/>
    </xf>
    <xf numFmtId="166" fontId="0" fillId="0" borderId="0" xfId="0" applyNumberFormat="1"/>
    <xf numFmtId="166" fontId="3" fillId="0" borderId="0" xfId="0" applyNumberFormat="1" applyFont="1"/>
    <xf numFmtId="0" fontId="3" fillId="0" borderId="0" xfId="0" applyFont="1" applyAlignment="1">
      <alignment horizontal="center" vertical="top"/>
    </xf>
    <xf numFmtId="8" fontId="0" fillId="0" borderId="0" xfId="0" applyNumberFormat="1" applyAlignment="1">
      <alignment horizontal="center" vertical="top"/>
    </xf>
    <xf numFmtId="9" fontId="0" fillId="0" borderId="0" xfId="2" applyFont="1" applyAlignment="1">
      <alignment horizontal="center" vertical="top"/>
    </xf>
    <xf numFmtId="0" fontId="3" fillId="0" borderId="1" xfId="0" applyFont="1" applyBorder="1" applyAlignment="1">
      <alignment vertical="top"/>
    </xf>
    <xf numFmtId="0" fontId="16" fillId="0" borderId="0" xfId="0" applyFont="1" applyAlignment="1">
      <alignment vertical="top"/>
    </xf>
    <xf numFmtId="0" fontId="0" fillId="0" borderId="0" xfId="0" applyAlignment="1">
      <alignment horizontal="left" vertical="top"/>
    </xf>
    <xf numFmtId="0" fontId="16" fillId="0" borderId="0" xfId="0" applyFont="1" applyAlignment="1">
      <alignment wrapText="1"/>
    </xf>
    <xf numFmtId="0" fontId="15" fillId="0" borderId="0" xfId="0" applyFont="1" applyAlignment="1">
      <alignment vertical="top" wrapText="1"/>
    </xf>
    <xf numFmtId="10" fontId="3" fillId="0" borderId="0" xfId="0" applyNumberFormat="1" applyFont="1"/>
    <xf numFmtId="0" fontId="3" fillId="0" borderId="0" xfId="0" applyFont="1" applyAlignment="1">
      <alignment vertical="top"/>
    </xf>
    <xf numFmtId="0" fontId="3" fillId="0" borderId="0" xfId="0" applyFont="1" applyAlignment="1">
      <alignment vertical="top" wrapText="1"/>
    </xf>
    <xf numFmtId="164" fontId="0" fillId="0" borderId="0" xfId="0" applyNumberFormat="1" applyAlignment="1">
      <alignment horizontal="center" vertical="top" wrapText="1"/>
    </xf>
    <xf numFmtId="0" fontId="14" fillId="0" borderId="0" xfId="0" applyFont="1" applyAlignment="1">
      <alignment horizontal="center" vertical="top" wrapText="1"/>
    </xf>
    <xf numFmtId="2" fontId="14" fillId="0" borderId="0" xfId="0" applyNumberFormat="1" applyFont="1" applyAlignment="1">
      <alignment horizontal="center" vertical="top" wrapText="1"/>
    </xf>
    <xf numFmtId="167" fontId="0" fillId="0" borderId="0" xfId="3" applyNumberFormat="1" applyFont="1" applyAlignment="1">
      <alignment horizontal="center"/>
    </xf>
    <xf numFmtId="168" fontId="0" fillId="0" borderId="0" xfId="3" applyNumberFormat="1" applyFont="1" applyAlignment="1">
      <alignment horizontal="center"/>
    </xf>
    <xf numFmtId="8" fontId="0" fillId="0" borderId="0" xfId="0" applyNumberFormat="1" applyAlignment="1">
      <alignment wrapText="1"/>
    </xf>
    <xf numFmtId="9" fontId="0" fillId="0" borderId="0" xfId="0" applyNumberFormat="1" applyAlignment="1">
      <alignment horizontal="center" vertical="top" wrapText="1"/>
    </xf>
    <xf numFmtId="0" fontId="20" fillId="0" borderId="0" xfId="0" applyFont="1" applyAlignment="1">
      <alignment vertical="top" wrapText="1"/>
    </xf>
    <xf numFmtId="0" fontId="20" fillId="0" borderId="0" xfId="0" applyFont="1"/>
    <xf numFmtId="0" fontId="20" fillId="0" borderId="0" xfId="0" applyFont="1" applyAlignment="1">
      <alignment wrapText="1"/>
    </xf>
    <xf numFmtId="9" fontId="20" fillId="0" borderId="0" xfId="2" applyFont="1" applyAlignment="1">
      <alignment vertical="top" wrapText="1"/>
    </xf>
    <xf numFmtId="9" fontId="20" fillId="0" borderId="0" xfId="0" applyNumberFormat="1" applyFont="1"/>
    <xf numFmtId="166" fontId="20" fillId="0" borderId="0" xfId="3" applyNumberFormat="1" applyFont="1" applyAlignment="1">
      <alignment horizontal="center"/>
    </xf>
    <xf numFmtId="4" fontId="20" fillId="0" borderId="0" xfId="2" applyNumberFormat="1" applyFont="1" applyAlignment="1">
      <alignment horizontal="center"/>
    </xf>
    <xf numFmtId="2" fontId="20" fillId="0" borderId="0" xfId="2" applyNumberFormat="1" applyFont="1" applyAlignment="1">
      <alignment horizontal="center"/>
    </xf>
    <xf numFmtId="0" fontId="0" fillId="0" borderId="0" xfId="0" applyAlignment="1">
      <alignment horizontal="left" vertical="top" wrapText="1"/>
    </xf>
    <xf numFmtId="0" fontId="22" fillId="0" borderId="0" xfId="0" applyFont="1" applyAlignment="1">
      <alignment vertical="top"/>
    </xf>
    <xf numFmtId="9" fontId="14" fillId="0" borderId="0" xfId="2" applyFont="1" applyAlignment="1">
      <alignment horizontal="center" vertical="center" wrapText="1"/>
    </xf>
    <xf numFmtId="9" fontId="0" fillId="0" borderId="0" xfId="2" applyFont="1" applyAlignment="1">
      <alignment horizontal="center"/>
    </xf>
    <xf numFmtId="0" fontId="16" fillId="0" borderId="0" xfId="0" applyFont="1" applyAlignment="1">
      <alignment horizontal="center"/>
    </xf>
    <xf numFmtId="9" fontId="16" fillId="0" borderId="0" xfId="2" applyFont="1" applyAlignment="1">
      <alignment horizontal="center"/>
    </xf>
    <xf numFmtId="0" fontId="22" fillId="0" borderId="0" xfId="0" applyFont="1"/>
    <xf numFmtId="0" fontId="22" fillId="0" borderId="0" xfId="0" applyFont="1" applyAlignment="1">
      <alignment horizontal="center"/>
    </xf>
    <xf numFmtId="9" fontId="21" fillId="0" borderId="0" xfId="0" applyNumberFormat="1" applyFont="1"/>
    <xf numFmtId="9" fontId="15" fillId="0" borderId="0" xfId="2" applyFont="1" applyAlignment="1">
      <alignment horizontal="center" vertical="center"/>
    </xf>
    <xf numFmtId="164" fontId="15" fillId="0" borderId="0" xfId="2" applyNumberFormat="1" applyFont="1" applyAlignment="1">
      <alignment horizontal="center" vertical="center"/>
    </xf>
    <xf numFmtId="164" fontId="14" fillId="0" borderId="0" xfId="2" applyNumberFormat="1" applyFont="1" applyAlignment="1">
      <alignment horizontal="center" vertical="center" wrapText="1"/>
    </xf>
    <xf numFmtId="170" fontId="0" fillId="0" borderId="0" xfId="1" applyNumberFormat="1" applyFont="1" applyAlignment="1">
      <alignment horizontal="center"/>
    </xf>
    <xf numFmtId="10" fontId="0" fillId="0" borderId="0" xfId="2" applyNumberFormat="1" applyFont="1" applyAlignment="1">
      <alignment horizontal="center"/>
    </xf>
    <xf numFmtId="0" fontId="10" fillId="0" borderId="0" xfId="0" applyFont="1" applyAlignment="1">
      <alignment horizontal="center" vertical="center" wrapText="1"/>
    </xf>
    <xf numFmtId="171" fontId="17" fillId="0" borderId="0" xfId="0" applyNumberFormat="1" applyFont="1" applyAlignment="1">
      <alignment horizontal="center" vertical="center" wrapText="1"/>
    </xf>
    <xf numFmtId="0" fontId="17" fillId="0" borderId="0" xfId="0" applyFont="1" applyAlignment="1">
      <alignment vertical="center"/>
    </xf>
    <xf numFmtId="9" fontId="0" fillId="0" borderId="0" xfId="2" applyFont="1" applyAlignment="1">
      <alignment vertical="top" wrapText="1"/>
    </xf>
    <xf numFmtId="9" fontId="17" fillId="0" borderId="0" xfId="2" applyFont="1" applyAlignment="1">
      <alignment horizontal="center" vertical="center" wrapText="1"/>
    </xf>
    <xf numFmtId="0" fontId="0" fillId="0" borderId="0" xfId="0" applyAlignment="1">
      <alignment horizontal="center" vertical="center"/>
    </xf>
    <xf numFmtId="9" fontId="0" fillId="0" borderId="0" xfId="2" applyFont="1" applyAlignment="1">
      <alignment horizontal="center" vertical="center"/>
    </xf>
    <xf numFmtId="0" fontId="0" fillId="0" borderId="0" xfId="0" applyAlignment="1">
      <alignment horizontal="center" vertical="center" wrapText="1"/>
    </xf>
    <xf numFmtId="9" fontId="0" fillId="0" borderId="0" xfId="2" applyFont="1" applyAlignment="1">
      <alignment horizontal="center" vertical="center" wrapText="1"/>
    </xf>
    <xf numFmtId="0" fontId="0" fillId="0" borderId="0" xfId="0" applyAlignment="1">
      <alignment horizontal="left" vertical="center"/>
    </xf>
    <xf numFmtId="0" fontId="3" fillId="0" borderId="1" xfId="0" applyFont="1" applyBorder="1" applyAlignment="1">
      <alignment vertical="center"/>
    </xf>
    <xf numFmtId="14" fontId="0" fillId="0" borderId="0" xfId="0" applyNumberFormat="1" applyAlignment="1">
      <alignment vertical="center"/>
    </xf>
    <xf numFmtId="9" fontId="0" fillId="0" borderId="0" xfId="0" applyNumberFormat="1" applyAlignment="1">
      <alignment vertical="center"/>
    </xf>
    <xf numFmtId="166" fontId="0" fillId="0" borderId="0" xfId="0" applyNumberFormat="1" applyAlignment="1">
      <alignment horizontal="center"/>
    </xf>
    <xf numFmtId="14" fontId="3" fillId="0" borderId="0" xfId="3" applyNumberFormat="1" applyFont="1" applyAlignment="1">
      <alignment horizontal="center"/>
    </xf>
    <xf numFmtId="14" fontId="3" fillId="0" borderId="0" xfId="3" applyNumberFormat="1" applyFont="1" applyFill="1" applyAlignment="1">
      <alignment horizontal="center"/>
    </xf>
    <xf numFmtId="166" fontId="3" fillId="0" borderId="0" xfId="3" applyNumberFormat="1" applyFont="1" applyAlignment="1">
      <alignment horizontal="center"/>
    </xf>
    <xf numFmtId="1" fontId="0" fillId="0" borderId="0" xfId="3" applyNumberFormat="1" applyFont="1" applyAlignment="1">
      <alignment horizontal="center"/>
    </xf>
    <xf numFmtId="37" fontId="0" fillId="0" borderId="0" xfId="3" applyNumberFormat="1" applyFont="1" applyFill="1" applyAlignment="1">
      <alignment horizontal="center"/>
    </xf>
    <xf numFmtId="166" fontId="0" fillId="0" borderId="0" xfId="3" applyNumberFormat="1" applyFont="1" applyAlignment="1">
      <alignment horizontal="center"/>
    </xf>
    <xf numFmtId="14" fontId="0" fillId="0" borderId="0" xfId="3" applyNumberFormat="1" applyFont="1" applyAlignment="1">
      <alignment horizontal="center"/>
    </xf>
    <xf numFmtId="14" fontId="0" fillId="0" borderId="0" xfId="3" applyNumberFormat="1" applyFont="1" applyFill="1" applyAlignment="1">
      <alignment horizontal="center"/>
    </xf>
    <xf numFmtId="164" fontId="3" fillId="0" borderId="0" xfId="0" applyNumberFormat="1" applyFont="1"/>
    <xf numFmtId="2" fontId="3" fillId="0" borderId="0" xfId="2" applyNumberFormat="1" applyFont="1" applyAlignment="1">
      <alignment horizontal="center"/>
    </xf>
    <xf numFmtId="2" fontId="3" fillId="0" borderId="0" xfId="2" applyNumberFormat="1" applyFont="1" applyFill="1" applyAlignment="1">
      <alignment horizontal="center"/>
    </xf>
    <xf numFmtId="164" fontId="0" fillId="0" borderId="0" xfId="0" applyNumberFormat="1"/>
    <xf numFmtId="1" fontId="0" fillId="0" borderId="0" xfId="2" applyNumberFormat="1" applyFont="1" applyAlignment="1">
      <alignment horizontal="center"/>
    </xf>
    <xf numFmtId="1" fontId="0" fillId="0" borderId="0" xfId="2" applyNumberFormat="1" applyFont="1" applyFill="1" applyAlignment="1">
      <alignment horizontal="center"/>
    </xf>
    <xf numFmtId="2" fontId="0" fillId="0" borderId="0" xfId="2" applyNumberFormat="1" applyFont="1" applyAlignment="1">
      <alignment horizontal="center"/>
    </xf>
    <xf numFmtId="2" fontId="0" fillId="0" borderId="0" xfId="2" applyNumberFormat="1" applyFont="1" applyFill="1" applyAlignment="1">
      <alignment horizontal="center"/>
    </xf>
    <xf numFmtId="165" fontId="3" fillId="0" borderId="0" xfId="3" applyNumberFormat="1" applyFont="1" applyAlignment="1">
      <alignment horizontal="center"/>
    </xf>
    <xf numFmtId="169" fontId="3" fillId="0" borderId="0" xfId="3" applyNumberFormat="1" applyFont="1" applyFill="1" applyAlignment="1">
      <alignment horizontal="center"/>
    </xf>
    <xf numFmtId="10" fontId="0" fillId="0" borderId="0" xfId="3" applyNumberFormat="1" applyFont="1" applyAlignment="1">
      <alignment horizontal="center"/>
    </xf>
    <xf numFmtId="10" fontId="0" fillId="0" borderId="0" xfId="3" applyNumberFormat="1" applyFont="1" applyFill="1" applyAlignment="1">
      <alignment horizontal="center"/>
    </xf>
    <xf numFmtId="0" fontId="0" fillId="0" borderId="0" xfId="3" applyNumberFormat="1" applyFont="1" applyAlignment="1">
      <alignment horizontal="center"/>
    </xf>
    <xf numFmtId="165" fontId="0" fillId="0" borderId="0" xfId="3" applyNumberFormat="1" applyFont="1" applyAlignment="1">
      <alignment horizontal="center"/>
    </xf>
    <xf numFmtId="169" fontId="0" fillId="0" borderId="0" xfId="3" applyNumberFormat="1" applyFont="1" applyFill="1" applyAlignment="1">
      <alignment horizontal="center"/>
    </xf>
    <xf numFmtId="10" fontId="3" fillId="0" borderId="0" xfId="2" applyNumberFormat="1" applyFont="1" applyAlignment="1">
      <alignment horizontal="center"/>
    </xf>
    <xf numFmtId="10" fontId="3" fillId="0" borderId="0" xfId="2" applyNumberFormat="1" applyFont="1" applyFill="1" applyAlignment="1">
      <alignment horizontal="center"/>
    </xf>
    <xf numFmtId="166" fontId="3" fillId="0" borderId="0" xfId="2" applyNumberFormat="1" applyFont="1" applyAlignment="1">
      <alignment horizontal="center"/>
    </xf>
    <xf numFmtId="164" fontId="0" fillId="0" borderId="0" xfId="0" applyNumberFormat="1" applyAlignment="1">
      <alignment horizontal="center"/>
    </xf>
    <xf numFmtId="10" fontId="0" fillId="0" borderId="0" xfId="0" applyNumberFormat="1" applyAlignment="1">
      <alignment horizontal="center"/>
    </xf>
    <xf numFmtId="10" fontId="0" fillId="0" borderId="0" xfId="2" applyNumberFormat="1" applyFont="1" applyFill="1" applyAlignment="1">
      <alignment horizontal="center"/>
    </xf>
    <xf numFmtId="166" fontId="0" fillId="0" borderId="0" xfId="2" applyNumberFormat="1" applyFont="1" applyAlignment="1">
      <alignment horizontal="center"/>
    </xf>
    <xf numFmtId="2" fontId="3" fillId="0" borderId="0" xfId="0" applyNumberFormat="1" applyFont="1" applyAlignment="1">
      <alignment horizontal="center"/>
    </xf>
    <xf numFmtId="166" fontId="3" fillId="0" borderId="0" xfId="0" applyNumberFormat="1" applyFont="1" applyAlignment="1">
      <alignment horizontal="center"/>
    </xf>
    <xf numFmtId="2" fontId="0" fillId="0" borderId="0" xfId="0" applyNumberFormat="1" applyAlignment="1">
      <alignment horizontal="center"/>
    </xf>
    <xf numFmtId="9" fontId="3" fillId="0" borderId="0" xfId="0" applyNumberFormat="1" applyFont="1" applyAlignment="1">
      <alignment vertical="top"/>
    </xf>
    <xf numFmtId="4" fontId="0" fillId="0" borderId="0" xfId="2" applyNumberFormat="1" applyFont="1" applyAlignment="1">
      <alignment horizontal="center"/>
    </xf>
    <xf numFmtId="0" fontId="3" fillId="0" borderId="0" xfId="0" applyFont="1" applyAlignment="1">
      <alignment horizontal="center" vertical="center"/>
    </xf>
    <xf numFmtId="9" fontId="0" fillId="0" borderId="0" xfId="0" applyNumberFormat="1" applyAlignment="1">
      <alignment horizontal="center"/>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8" fontId="0" fillId="0" borderId="0" xfId="0" applyNumberFormat="1" applyAlignment="1">
      <alignment horizontal="center" vertical="top"/>
    </xf>
    <xf numFmtId="0" fontId="3" fillId="0" borderId="0" xfId="0" applyFont="1" applyAlignment="1">
      <alignment horizontal="center" wrapText="1"/>
    </xf>
    <xf numFmtId="0" fontId="3" fillId="0" borderId="1" xfId="0" applyFont="1" applyBorder="1" applyAlignment="1">
      <alignment horizontal="left" vertical="center" wrapText="1"/>
    </xf>
    <xf numFmtId="164" fontId="14" fillId="0" borderId="0" xfId="0" applyNumberFormat="1" applyFont="1" applyFill="1" applyAlignment="1">
      <alignment horizontal="center" vertical="top" wrapText="1"/>
    </xf>
    <xf numFmtId="164" fontId="0" fillId="0" borderId="1" xfId="0" applyNumberFormat="1" applyFill="1" applyBorder="1" applyAlignment="1">
      <alignment vertical="top"/>
    </xf>
    <xf numFmtId="164" fontId="0" fillId="0" borderId="0" xfId="0" applyNumberFormat="1" applyFill="1" applyAlignment="1">
      <alignment vertical="top" wrapText="1"/>
    </xf>
    <xf numFmtId="164" fontId="0" fillId="0" borderId="0" xfId="0" applyNumberFormat="1" applyFill="1" applyAlignment="1">
      <alignment horizontal="center" vertical="top"/>
    </xf>
    <xf numFmtId="164" fontId="0" fillId="0" borderId="0" xfId="0" applyNumberFormat="1" applyFill="1" applyAlignment="1">
      <alignment vertical="top"/>
    </xf>
    <xf numFmtId="164" fontId="0" fillId="0" borderId="0" xfId="2" applyNumberFormat="1" applyFont="1" applyAlignment="1">
      <alignment horizontal="right"/>
    </xf>
    <xf numFmtId="168" fontId="0" fillId="0" borderId="0" xfId="3" applyNumberFormat="1" applyFont="1" applyAlignment="1">
      <alignment horizontal="center" wrapText="1"/>
    </xf>
    <xf numFmtId="172" fontId="0" fillId="0" borderId="0" xfId="3" applyNumberFormat="1" applyFont="1" applyAlignment="1">
      <alignment horizontal="right" wrapText="1"/>
    </xf>
    <xf numFmtId="8" fontId="17" fillId="0" borderId="0" xfId="0" applyNumberFormat="1" applyFont="1" applyAlignment="1">
      <alignment horizontal="center"/>
    </xf>
    <xf numFmtId="0" fontId="17" fillId="0" borderId="0" xfId="0" applyFont="1" applyAlignment="1">
      <alignment vertical="center" wrapText="1"/>
    </xf>
    <xf numFmtId="0" fontId="0" fillId="0" borderId="0" xfId="0" applyFont="1" applyAlignment="1">
      <alignment vertical="top" wrapText="1"/>
    </xf>
    <xf numFmtId="0" fontId="0" fillId="0" borderId="0" xfId="0" applyFont="1" applyAlignment="1">
      <alignment vertical="top"/>
    </xf>
    <xf numFmtId="10" fontId="0" fillId="0" borderId="0" xfId="0" applyNumberFormat="1" applyFont="1"/>
    <xf numFmtId="1" fontId="17" fillId="0" borderId="0" xfId="0" applyNumberFormat="1" applyFont="1" applyAlignment="1">
      <alignment vertical="center" wrapText="1"/>
    </xf>
    <xf numFmtId="166" fontId="0" fillId="0" borderId="0" xfId="0" applyNumberFormat="1" applyFont="1" applyAlignment="1">
      <alignment horizontal="center" vertical="center"/>
    </xf>
    <xf numFmtId="166" fontId="17" fillId="0" borderId="0" xfId="0" applyNumberFormat="1" applyFont="1" applyAlignment="1">
      <alignment vertical="center" wrapText="1"/>
    </xf>
    <xf numFmtId="166" fontId="0" fillId="0" borderId="0" xfId="0" applyNumberFormat="1" applyFont="1" applyAlignment="1">
      <alignment vertical="top"/>
    </xf>
    <xf numFmtId="2" fontId="0" fillId="0" borderId="0" xfId="0" applyNumberFormat="1" applyFont="1" applyAlignment="1">
      <alignment vertical="top"/>
    </xf>
    <xf numFmtId="0" fontId="0" fillId="0" borderId="0" xfId="0" applyFont="1"/>
    <xf numFmtId="0" fontId="0" fillId="0" borderId="0" xfId="0" applyFont="1" applyAlignment="1">
      <alignment horizontal="left" vertical="top" wrapText="1"/>
    </xf>
    <xf numFmtId="10" fontId="0" fillId="0" borderId="0" xfId="0" applyNumberFormat="1" applyFont="1" applyAlignment="1">
      <alignment wrapText="1"/>
    </xf>
    <xf numFmtId="165" fontId="0" fillId="0" borderId="0" xfId="0" applyNumberFormat="1" applyFont="1"/>
    <xf numFmtId="0" fontId="0" fillId="0" borderId="0" xfId="0" applyFont="1" applyAlignment="1">
      <alignment horizontal="right"/>
    </xf>
    <xf numFmtId="2" fontId="0" fillId="0" borderId="0" xfId="0" applyNumberFormat="1" applyFont="1"/>
    <xf numFmtId="9" fontId="0" fillId="0" borderId="0" xfId="0" applyNumberFormat="1" applyFont="1"/>
    <xf numFmtId="0" fontId="0" fillId="0" borderId="0" xfId="0" applyFont="1" applyAlignment="1">
      <alignment horizontal="center"/>
    </xf>
    <xf numFmtId="166" fontId="0" fillId="0" borderId="0" xfId="0" applyNumberFormat="1" applyFont="1" applyAlignment="1">
      <alignment horizontal="center"/>
    </xf>
    <xf numFmtId="0" fontId="0" fillId="0" borderId="0" xfId="0" applyFont="1" applyAlignment="1">
      <alignment wrapText="1"/>
    </xf>
    <xf numFmtId="0" fontId="17" fillId="0" borderId="0" xfId="0" applyFont="1" applyAlignment="1">
      <alignment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microsoft.com/office/2017/10/relationships/person" Target="persons/person.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04D5-963D-4DE1-ADCD-7EC38246A2CD}">
  <dimension ref="A1:C12"/>
  <sheetViews>
    <sheetView tabSelected="1" workbookViewId="0">
      <selection sqref="A1:C1"/>
    </sheetView>
  </sheetViews>
  <sheetFormatPr defaultRowHeight="15" x14ac:dyDescent="0.25"/>
  <cols>
    <col min="1" max="1" width="18.28515625" style="11" customWidth="1"/>
    <col min="2" max="2" width="62.28515625" style="1" customWidth="1"/>
    <col min="3" max="3" width="45.7109375" customWidth="1"/>
    <col min="5" max="5" width="9.7109375" customWidth="1"/>
  </cols>
  <sheetData>
    <row r="1" spans="1:3" ht="53.1" customHeight="1" x14ac:dyDescent="0.25">
      <c r="A1" s="141" t="s">
        <v>216</v>
      </c>
      <c r="B1" s="142"/>
      <c r="C1" s="143"/>
    </row>
    <row r="2" spans="1:3" s="14" customFormat="1" x14ac:dyDescent="0.25">
      <c r="A2" s="21" t="s">
        <v>191</v>
      </c>
      <c r="B2" s="21" t="s">
        <v>192</v>
      </c>
      <c r="C2" s="22" t="s">
        <v>195</v>
      </c>
    </row>
    <row r="3" spans="1:3" s="14" customFormat="1" ht="60" x14ac:dyDescent="0.25">
      <c r="A3" s="12" t="s">
        <v>169</v>
      </c>
      <c r="B3" s="12" t="s">
        <v>208</v>
      </c>
      <c r="C3" s="13" t="s">
        <v>196</v>
      </c>
    </row>
    <row r="4" spans="1:3" s="14" customFormat="1" ht="60" x14ac:dyDescent="0.25">
      <c r="A4" s="12" t="s">
        <v>168</v>
      </c>
      <c r="B4" s="20" t="s">
        <v>206</v>
      </c>
      <c r="C4" s="13" t="s">
        <v>196</v>
      </c>
    </row>
    <row r="5" spans="1:3" s="14" customFormat="1" ht="202.5" customHeight="1" x14ac:dyDescent="0.25">
      <c r="A5" s="13" t="s">
        <v>193</v>
      </c>
      <c r="B5" s="12" t="s">
        <v>200</v>
      </c>
      <c r="C5" s="12" t="s">
        <v>197</v>
      </c>
    </row>
    <row r="6" spans="1:3" s="14" customFormat="1" x14ac:dyDescent="0.25">
      <c r="A6" s="13" t="s">
        <v>8</v>
      </c>
      <c r="B6" s="14" t="s">
        <v>207</v>
      </c>
      <c r="C6" s="13" t="s">
        <v>196</v>
      </c>
    </row>
    <row r="7" spans="1:3" s="14" customFormat="1" ht="30" x14ac:dyDescent="0.25">
      <c r="A7" s="13" t="s">
        <v>9</v>
      </c>
      <c r="B7" s="12" t="s">
        <v>199</v>
      </c>
      <c r="C7" s="13" t="s">
        <v>198</v>
      </c>
    </row>
    <row r="8" spans="1:3" s="14" customFormat="1" ht="81.599999999999994" customHeight="1" x14ac:dyDescent="0.25">
      <c r="A8" s="13" t="s">
        <v>10</v>
      </c>
      <c r="B8" s="12" t="s">
        <v>201</v>
      </c>
      <c r="C8" s="13" t="s">
        <v>198</v>
      </c>
    </row>
    <row r="9" spans="1:3" s="14" customFormat="1" ht="45" x14ac:dyDescent="0.25">
      <c r="A9" s="13" t="s">
        <v>22</v>
      </c>
      <c r="B9" s="12" t="s">
        <v>205</v>
      </c>
      <c r="C9" s="13" t="s">
        <v>198</v>
      </c>
    </row>
    <row r="10" spans="1:3" s="14" customFormat="1" x14ac:dyDescent="0.25">
      <c r="A10" s="13" t="s">
        <v>194</v>
      </c>
      <c r="B10" s="12" t="s">
        <v>202</v>
      </c>
      <c r="C10" s="13" t="s">
        <v>198</v>
      </c>
    </row>
    <row r="11" spans="1:3" s="14" customFormat="1" x14ac:dyDescent="0.25">
      <c r="A11" s="15"/>
      <c r="B11" s="16"/>
    </row>
    <row r="12" spans="1:3" s="14" customFormat="1" x14ac:dyDescent="0.25">
      <c r="A12" s="15"/>
      <c r="B12" s="16"/>
    </row>
  </sheetData>
  <mergeCells count="1">
    <mergeCell ref="A1:C1"/>
  </mergeCells>
  <pageMargins left="0.7" right="0.7" top="0.75" bottom="0.75" header="0.3" footer="0.3"/>
  <headerFooter>
    <oddFooter xml:space="preserve">&amp;C_x000D_&amp;1#&amp;"Aptos"&amp;12&amp;K000000 Public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32F5E-59E5-4570-9843-C181202AD939}">
  <dimension ref="A1:N21"/>
  <sheetViews>
    <sheetView zoomScale="102" zoomScaleNormal="102" workbookViewId="0"/>
  </sheetViews>
  <sheetFormatPr defaultColWidth="30.5703125" defaultRowHeight="16.5" customHeight="1" x14ac:dyDescent="0.25"/>
  <cols>
    <col min="1" max="1" width="36.85546875" customWidth="1"/>
    <col min="3" max="4" width="30.5703125" style="1"/>
    <col min="5" max="5" width="9.5703125" bestFit="1" customWidth="1"/>
    <col min="6" max="6" width="12.42578125" bestFit="1" customWidth="1"/>
    <col min="7" max="7" width="12.42578125" customWidth="1"/>
    <col min="8" max="8" width="12.28515625" bestFit="1" customWidth="1"/>
    <col min="9" max="9" width="20.7109375" bestFit="1" customWidth="1"/>
    <col min="10" max="10" width="11.7109375" bestFit="1" customWidth="1"/>
    <col min="11" max="11" width="8.28515625" bestFit="1" customWidth="1"/>
    <col min="12" max="12" width="13.7109375" bestFit="1" customWidth="1"/>
    <col min="13" max="13" width="63.28515625" style="1" customWidth="1"/>
  </cols>
  <sheetData>
    <row r="1" spans="1:14" s="3" customFormat="1" ht="16.5" customHeight="1" thickBot="1" x14ac:dyDescent="0.3">
      <c r="A1" s="4" t="s">
        <v>288</v>
      </c>
      <c r="C1" s="6"/>
      <c r="D1" s="6"/>
      <c r="M1" s="6"/>
    </row>
    <row r="2" spans="1:14" s="2" customFormat="1" ht="26.45" customHeight="1" x14ac:dyDescent="0.25">
      <c r="A2" s="157" t="s">
        <v>49</v>
      </c>
      <c r="B2" s="157" t="s">
        <v>59</v>
      </c>
      <c r="C2" s="157" t="s">
        <v>60</v>
      </c>
      <c r="D2" s="157" t="s">
        <v>61</v>
      </c>
      <c r="E2" s="157" t="s">
        <v>62</v>
      </c>
      <c r="F2" s="157" t="s">
        <v>63</v>
      </c>
      <c r="G2" s="157" t="s">
        <v>52</v>
      </c>
      <c r="H2" s="157" t="s">
        <v>64</v>
      </c>
      <c r="I2" s="157" t="s">
        <v>66</v>
      </c>
      <c r="J2" s="157" t="s">
        <v>169</v>
      </c>
      <c r="K2" s="157" t="s">
        <v>7</v>
      </c>
      <c r="L2" s="157" t="s">
        <v>8</v>
      </c>
      <c r="M2" s="2" t="s">
        <v>9</v>
      </c>
      <c r="N2" s="2" t="s">
        <v>10</v>
      </c>
    </row>
    <row r="3" spans="1:14" ht="28.9" customHeight="1" x14ac:dyDescent="0.25">
      <c r="A3" s="157" t="s">
        <v>430</v>
      </c>
      <c r="B3" s="158" t="s">
        <v>362</v>
      </c>
      <c r="C3" s="157" t="s">
        <v>508</v>
      </c>
      <c r="D3" s="158" t="s">
        <v>367</v>
      </c>
      <c r="E3" s="159">
        <v>0.15</v>
      </c>
      <c r="F3" s="160">
        <v>4</v>
      </c>
      <c r="G3" s="160">
        <v>2</v>
      </c>
      <c r="H3" s="160">
        <v>0</v>
      </c>
      <c r="I3" s="161">
        <v>0.113</v>
      </c>
      <c r="J3" s="158">
        <v>2021</v>
      </c>
      <c r="K3" s="158" t="s">
        <v>217</v>
      </c>
      <c r="L3" s="158">
        <v>2021</v>
      </c>
      <c r="M3" s="2"/>
      <c r="N3" s="2"/>
    </row>
    <row r="4" spans="1:14" ht="28.9" customHeight="1" x14ac:dyDescent="0.25">
      <c r="A4" s="157" t="s">
        <v>430</v>
      </c>
      <c r="B4" s="158" t="s">
        <v>362</v>
      </c>
      <c r="C4" s="157" t="s">
        <v>347</v>
      </c>
      <c r="D4" s="157" t="s">
        <v>367</v>
      </c>
      <c r="E4" s="159">
        <v>0.05</v>
      </c>
      <c r="F4" s="162">
        <v>2.2149999999999999</v>
      </c>
      <c r="G4" s="162">
        <v>2.161</v>
      </c>
      <c r="H4" s="162">
        <v>2.105</v>
      </c>
      <c r="I4" s="161"/>
      <c r="J4" s="158">
        <v>2021</v>
      </c>
      <c r="K4" s="158" t="s">
        <v>217</v>
      </c>
      <c r="L4" s="158">
        <v>2021</v>
      </c>
      <c r="M4" s="2"/>
      <c r="N4" s="2"/>
    </row>
    <row r="5" spans="1:14" s="35" customFormat="1" ht="28.9" customHeight="1" x14ac:dyDescent="0.25">
      <c r="A5" s="157" t="s">
        <v>430</v>
      </c>
      <c r="B5" s="158" t="s">
        <v>363</v>
      </c>
      <c r="C5" s="157" t="s">
        <v>344</v>
      </c>
      <c r="D5" s="157" t="s">
        <v>367</v>
      </c>
      <c r="E5" s="159">
        <v>0.05</v>
      </c>
      <c r="F5" s="163">
        <v>0.126</v>
      </c>
      <c r="G5" s="163">
        <v>0.11</v>
      </c>
      <c r="H5" s="163">
        <v>9.4E-2</v>
      </c>
      <c r="I5" s="161">
        <v>0.2</v>
      </c>
      <c r="J5" s="158">
        <v>2021</v>
      </c>
      <c r="K5" s="158" t="s">
        <v>217</v>
      </c>
      <c r="L5" s="158">
        <v>2021</v>
      </c>
      <c r="M5" s="2"/>
    </row>
    <row r="6" spans="1:14" s="35" customFormat="1" ht="28.9" customHeight="1" x14ac:dyDescent="0.25">
      <c r="A6" s="157" t="s">
        <v>430</v>
      </c>
      <c r="B6" s="158" t="s">
        <v>363</v>
      </c>
      <c r="C6" s="157" t="s">
        <v>348</v>
      </c>
      <c r="D6" s="157" t="s">
        <v>367</v>
      </c>
      <c r="E6" s="159">
        <v>0.05</v>
      </c>
      <c r="F6" s="164">
        <v>1.17</v>
      </c>
      <c r="G6" s="164">
        <v>1.1399999999999999</v>
      </c>
      <c r="H6" s="164">
        <v>1.07</v>
      </c>
      <c r="I6" s="161"/>
      <c r="J6" s="158">
        <v>2021</v>
      </c>
      <c r="K6" s="158" t="s">
        <v>217</v>
      </c>
      <c r="L6" s="158">
        <v>2021</v>
      </c>
      <c r="M6" s="2"/>
      <c r="N6" s="2"/>
    </row>
    <row r="7" spans="1:14" ht="28.9" customHeight="1" x14ac:dyDescent="0.25">
      <c r="A7" s="157" t="s">
        <v>430</v>
      </c>
      <c r="B7" s="165" t="s">
        <v>361</v>
      </c>
      <c r="C7" s="166" t="s">
        <v>349</v>
      </c>
      <c r="D7" s="157" t="s">
        <v>369</v>
      </c>
      <c r="E7" s="159">
        <v>0.05</v>
      </c>
      <c r="F7" s="167">
        <v>0.98499999999999999</v>
      </c>
      <c r="G7" s="167">
        <v>0.99</v>
      </c>
      <c r="H7" s="167">
        <v>0.995</v>
      </c>
      <c r="I7" s="161">
        <v>0.22</v>
      </c>
      <c r="J7" s="158">
        <v>2021</v>
      </c>
      <c r="K7" s="158" t="s">
        <v>217</v>
      </c>
      <c r="L7" s="158">
        <v>2021</v>
      </c>
      <c r="N7" s="2"/>
    </row>
    <row r="8" spans="1:14" s="35" customFormat="1" ht="28.9" customHeight="1" x14ac:dyDescent="0.25">
      <c r="A8" s="157" t="s">
        <v>430</v>
      </c>
      <c r="B8" s="165" t="s">
        <v>361</v>
      </c>
      <c r="C8" s="157" t="s">
        <v>350</v>
      </c>
      <c r="D8" s="157" t="s">
        <v>369</v>
      </c>
      <c r="E8" s="159">
        <v>0.05</v>
      </c>
      <c r="F8" s="168">
        <v>82.5</v>
      </c>
      <c r="G8" s="168">
        <v>87.5</v>
      </c>
      <c r="H8" s="168">
        <v>92.5</v>
      </c>
      <c r="I8" s="161"/>
      <c r="J8" s="158">
        <v>2021</v>
      </c>
      <c r="K8" s="158" t="s">
        <v>217</v>
      </c>
      <c r="L8" s="158">
        <v>2021</v>
      </c>
      <c r="M8" s="1"/>
    </row>
    <row r="9" spans="1:14" ht="28.9" customHeight="1" x14ac:dyDescent="0.25">
      <c r="A9" s="157" t="s">
        <v>430</v>
      </c>
      <c r="B9" s="165" t="s">
        <v>359</v>
      </c>
      <c r="C9" s="157" t="s">
        <v>355</v>
      </c>
      <c r="D9" s="157" t="s">
        <v>367</v>
      </c>
      <c r="E9" s="159">
        <v>3.3333000000000002E-2</v>
      </c>
      <c r="F9" s="168">
        <v>21.2</v>
      </c>
      <c r="G9" s="168">
        <v>20.8</v>
      </c>
      <c r="H9" s="168">
        <v>20</v>
      </c>
      <c r="I9" s="161">
        <v>0.17100000000000001</v>
      </c>
      <c r="J9" s="158">
        <v>2021</v>
      </c>
      <c r="K9" s="158" t="s">
        <v>217</v>
      </c>
      <c r="L9" s="158">
        <v>2021</v>
      </c>
    </row>
    <row r="10" spans="1:14" ht="28.9" customHeight="1" x14ac:dyDescent="0.25">
      <c r="A10" s="157" t="s">
        <v>430</v>
      </c>
      <c r="B10" s="165" t="s">
        <v>359</v>
      </c>
      <c r="C10" s="157" t="s">
        <v>356</v>
      </c>
      <c r="D10" s="158" t="s">
        <v>366</v>
      </c>
      <c r="E10" s="159">
        <v>3.3333000000000002E-2</v>
      </c>
      <c r="F10" s="159">
        <v>0.95299999999999996</v>
      </c>
      <c r="G10" s="159">
        <v>0.96660000000000001</v>
      </c>
      <c r="H10" s="159">
        <v>0.98009999999999997</v>
      </c>
      <c r="I10" s="161"/>
      <c r="J10" s="158">
        <v>2021</v>
      </c>
      <c r="K10" s="158" t="s">
        <v>217</v>
      </c>
      <c r="L10" s="158">
        <v>2021</v>
      </c>
    </row>
    <row r="11" spans="1:14" ht="28.9" customHeight="1" x14ac:dyDescent="0.25">
      <c r="A11" s="157" t="s">
        <v>430</v>
      </c>
      <c r="B11" s="165" t="s">
        <v>359</v>
      </c>
      <c r="C11" s="157" t="s">
        <v>357</v>
      </c>
      <c r="D11" s="157" t="s">
        <v>367</v>
      </c>
      <c r="E11" s="159">
        <v>3.3333000000000002E-2</v>
      </c>
      <c r="F11" s="159">
        <v>2.7099999999999999E-2</v>
      </c>
      <c r="G11" s="159">
        <v>2.63E-2</v>
      </c>
      <c r="H11" s="159">
        <v>2.3900000000000001E-2</v>
      </c>
      <c r="I11" s="161"/>
      <c r="J11" s="158">
        <v>2021</v>
      </c>
      <c r="K11" s="158" t="s">
        <v>217</v>
      </c>
      <c r="L11" s="158">
        <v>2021</v>
      </c>
    </row>
    <row r="12" spans="1:14" ht="28.9" customHeight="1" x14ac:dyDescent="0.25">
      <c r="A12" s="157" t="s">
        <v>430</v>
      </c>
      <c r="B12" s="165" t="s">
        <v>359</v>
      </c>
      <c r="C12" s="157" t="s">
        <v>358</v>
      </c>
      <c r="D12" s="157" t="s">
        <v>367</v>
      </c>
      <c r="E12" s="159">
        <v>0.05</v>
      </c>
      <c r="F12" s="169" t="s">
        <v>371</v>
      </c>
      <c r="G12" s="169" t="s">
        <v>372</v>
      </c>
      <c r="H12" s="169" t="s">
        <v>373</v>
      </c>
      <c r="I12" s="161"/>
      <c r="J12" s="158">
        <v>2021</v>
      </c>
      <c r="K12" s="158" t="s">
        <v>217</v>
      </c>
      <c r="L12" s="158">
        <v>2021</v>
      </c>
    </row>
    <row r="13" spans="1:14" ht="28.9" customHeight="1" x14ac:dyDescent="0.25">
      <c r="A13" s="157" t="s">
        <v>430</v>
      </c>
      <c r="B13" s="165" t="s">
        <v>360</v>
      </c>
      <c r="C13" s="157" t="s">
        <v>351</v>
      </c>
      <c r="D13" s="157" t="s">
        <v>367</v>
      </c>
      <c r="E13" s="159">
        <v>0.05</v>
      </c>
      <c r="F13" s="170">
        <v>1.18</v>
      </c>
      <c r="G13" s="170">
        <v>0.91</v>
      </c>
      <c r="H13" s="170">
        <v>0.78</v>
      </c>
      <c r="I13" s="161">
        <v>0.29699999999999999</v>
      </c>
      <c r="J13" s="158">
        <v>2021</v>
      </c>
      <c r="K13" s="158" t="s">
        <v>217</v>
      </c>
      <c r="L13" s="158">
        <v>2021</v>
      </c>
      <c r="N13" s="2"/>
    </row>
    <row r="14" spans="1:14" ht="28.9" customHeight="1" x14ac:dyDescent="0.25">
      <c r="A14" s="157" t="s">
        <v>430</v>
      </c>
      <c r="B14" s="165" t="s">
        <v>360</v>
      </c>
      <c r="C14" s="157" t="s">
        <v>352</v>
      </c>
      <c r="D14" s="157" t="s">
        <v>367</v>
      </c>
      <c r="E14" s="159">
        <v>0.05</v>
      </c>
      <c r="F14" s="168">
        <v>6</v>
      </c>
      <c r="G14" s="168">
        <v>4</v>
      </c>
      <c r="H14" s="168">
        <v>2</v>
      </c>
      <c r="I14" s="161"/>
      <c r="J14" s="158">
        <v>2021</v>
      </c>
      <c r="K14" s="158" t="s">
        <v>217</v>
      </c>
      <c r="L14" s="158">
        <v>2021</v>
      </c>
      <c r="N14" s="2"/>
    </row>
    <row r="15" spans="1:14" s="35" customFormat="1" ht="28.9" customHeight="1" x14ac:dyDescent="0.25">
      <c r="A15" s="157" t="s">
        <v>430</v>
      </c>
      <c r="B15" s="165" t="s">
        <v>360</v>
      </c>
      <c r="C15" s="157" t="s">
        <v>353</v>
      </c>
      <c r="D15" s="157" t="s">
        <v>367</v>
      </c>
      <c r="E15" s="159">
        <v>0.05</v>
      </c>
      <c r="F15" s="171">
        <v>0.4</v>
      </c>
      <c r="G15" s="171">
        <v>0.7</v>
      </c>
      <c r="H15" s="171">
        <v>0.9</v>
      </c>
      <c r="I15" s="161"/>
      <c r="J15" s="158">
        <v>2021</v>
      </c>
      <c r="K15" s="158" t="s">
        <v>217</v>
      </c>
      <c r="L15" s="158">
        <v>2021</v>
      </c>
      <c r="M15" s="47"/>
    </row>
    <row r="16" spans="1:14" s="35" customFormat="1" ht="28.9" customHeight="1" x14ac:dyDescent="0.25">
      <c r="A16" s="157" t="s">
        <v>430</v>
      </c>
      <c r="B16" s="165" t="s">
        <v>360</v>
      </c>
      <c r="C16" s="157" t="s">
        <v>354</v>
      </c>
      <c r="D16" s="157" t="s">
        <v>367</v>
      </c>
      <c r="E16" s="159">
        <v>0.05</v>
      </c>
      <c r="F16" s="171">
        <v>0.88</v>
      </c>
      <c r="G16" s="171">
        <v>0.92</v>
      </c>
      <c r="H16" s="171">
        <v>1</v>
      </c>
      <c r="I16" s="161"/>
      <c r="J16" s="158">
        <v>2021</v>
      </c>
      <c r="K16" s="158" t="s">
        <v>217</v>
      </c>
      <c r="L16" s="158">
        <v>2021</v>
      </c>
      <c r="M16" s="47"/>
    </row>
    <row r="17" spans="1:12" ht="28.9" customHeight="1" x14ac:dyDescent="0.25">
      <c r="A17" s="59" t="s">
        <v>364</v>
      </c>
      <c r="B17" s="165"/>
      <c r="C17" s="157" t="s">
        <v>338</v>
      </c>
      <c r="D17" s="158" t="s">
        <v>367</v>
      </c>
      <c r="E17" s="159">
        <v>0.25</v>
      </c>
      <c r="F17" s="172" t="s">
        <v>370</v>
      </c>
      <c r="G17" s="172"/>
      <c r="H17" s="172"/>
      <c r="I17" s="173">
        <v>2</v>
      </c>
      <c r="J17" s="165"/>
      <c r="K17" s="165"/>
      <c r="L17" s="165"/>
    </row>
    <row r="18" spans="1:12" ht="28.9" customHeight="1" x14ac:dyDescent="0.25">
      <c r="A18" s="165" t="s">
        <v>229</v>
      </c>
      <c r="B18" s="165" t="s">
        <v>229</v>
      </c>
      <c r="C18" s="174"/>
      <c r="D18" s="174"/>
      <c r="E18" s="165"/>
      <c r="F18" s="165"/>
      <c r="G18" s="165"/>
      <c r="H18" s="165"/>
      <c r="I18" s="165"/>
      <c r="J18" s="165"/>
      <c r="K18" s="165"/>
      <c r="L18" s="165"/>
    </row>
    <row r="19" spans="1:12" ht="16.5" customHeight="1" x14ac:dyDescent="0.25">
      <c r="A19" s="59" t="s">
        <v>365</v>
      </c>
      <c r="B19" s="165"/>
      <c r="C19" s="174"/>
      <c r="D19" s="174"/>
      <c r="E19" s="165"/>
      <c r="F19" s="165"/>
      <c r="G19" s="165"/>
      <c r="H19" s="165"/>
      <c r="I19" s="165"/>
      <c r="J19" s="165"/>
      <c r="K19" s="165"/>
      <c r="L19" s="165"/>
    </row>
    <row r="20" spans="1:12" ht="16.5" customHeight="1" x14ac:dyDescent="0.25">
      <c r="A20" s="69"/>
      <c r="B20" s="165"/>
      <c r="C20" s="174"/>
      <c r="D20" s="174"/>
      <c r="E20" s="165"/>
      <c r="F20" s="165"/>
      <c r="G20" s="165"/>
      <c r="H20" s="165"/>
      <c r="I20" s="165"/>
      <c r="J20" s="165"/>
      <c r="K20" s="165"/>
      <c r="L20" s="165"/>
    </row>
    <row r="21" spans="1:12" ht="16.5" customHeight="1" x14ac:dyDescent="0.25">
      <c r="A21" s="165" t="s">
        <v>218</v>
      </c>
      <c r="B21" s="165"/>
      <c r="C21" s="174"/>
      <c r="D21" s="174"/>
      <c r="E21" s="36">
        <v>1</v>
      </c>
      <c r="F21" s="165"/>
      <c r="G21" s="165"/>
      <c r="H21" s="165"/>
      <c r="I21" s="165"/>
      <c r="J21" s="165"/>
      <c r="K21" s="165"/>
      <c r="L21" s="165"/>
    </row>
  </sheetData>
  <autoFilter ref="A2:N2" xr:uid="{EFC32F5E-59E5-4570-9843-C181202AD939}"/>
  <mergeCells count="6">
    <mergeCell ref="F17:H17"/>
    <mergeCell ref="I3:I4"/>
    <mergeCell ref="I5:I6"/>
    <mergeCell ref="I7:I8"/>
    <mergeCell ref="I9:I12"/>
    <mergeCell ref="I13:I16"/>
  </mergeCells>
  <pageMargins left="0.7" right="0.7" top="0.75" bottom="0.75" header="0.3" footer="0.3"/>
  <headerFooter>
    <oddFooter xml:space="preserve">&amp;C_x000D_&amp;1#&amp;"Aptos"&amp;12&amp;K000000 Public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A9462-875D-462C-9EF3-064A17525AD8}">
  <dimension ref="A1:J17"/>
  <sheetViews>
    <sheetView workbookViewId="0"/>
  </sheetViews>
  <sheetFormatPr defaultColWidth="9.28515625" defaultRowHeight="15" x14ac:dyDescent="0.25"/>
  <cols>
    <col min="1" max="1" width="55" style="17" bestFit="1" customWidth="1"/>
    <col min="2" max="2" width="39.7109375" style="17" customWidth="1"/>
    <col min="3" max="3" width="42.7109375" style="17" customWidth="1"/>
    <col min="4" max="4" width="57.28515625" style="17" customWidth="1"/>
    <col min="5" max="6" width="22.28515625" style="17" customWidth="1"/>
    <col min="7" max="7" width="9.28515625" style="17"/>
    <col min="8" max="8" width="41.28515625" style="17" customWidth="1"/>
    <col min="9" max="16384" width="9.28515625" style="17"/>
  </cols>
  <sheetData>
    <row r="1" spans="1:10" s="38" customFormat="1" ht="15.75" thickBot="1" x14ac:dyDescent="0.3">
      <c r="A1" s="37" t="s">
        <v>289</v>
      </c>
      <c r="B1" s="37"/>
      <c r="C1" s="37"/>
      <c r="D1" s="37"/>
      <c r="E1" s="37"/>
      <c r="F1" s="37"/>
      <c r="G1" s="37"/>
      <c r="H1" s="37"/>
      <c r="I1" s="37"/>
      <c r="J1" s="37"/>
    </row>
    <row r="2" spans="1:10" s="2" customFormat="1" ht="30" x14ac:dyDescent="0.25">
      <c r="A2" s="2" t="s">
        <v>67</v>
      </c>
      <c r="B2" s="2" t="s">
        <v>68</v>
      </c>
      <c r="C2" s="2" t="s">
        <v>69</v>
      </c>
      <c r="D2" s="2" t="s">
        <v>70</v>
      </c>
      <c r="E2" s="2" t="s">
        <v>169</v>
      </c>
      <c r="F2" s="2" t="s">
        <v>7</v>
      </c>
      <c r="G2" s="2" t="s">
        <v>8</v>
      </c>
      <c r="H2" s="2" t="s">
        <v>9</v>
      </c>
      <c r="I2" s="2" t="s">
        <v>10</v>
      </c>
    </row>
    <row r="3" spans="1:10" s="2" customFormat="1" ht="180" x14ac:dyDescent="0.25">
      <c r="A3" s="2" t="s">
        <v>516</v>
      </c>
      <c r="B3" s="2" t="s">
        <v>290</v>
      </c>
      <c r="C3" s="2" t="s">
        <v>230</v>
      </c>
      <c r="D3" s="2" t="s">
        <v>219</v>
      </c>
      <c r="E3" s="2">
        <v>2021</v>
      </c>
      <c r="F3" s="2" t="s">
        <v>217</v>
      </c>
      <c r="G3" s="2">
        <v>2021</v>
      </c>
    </row>
    <row r="4" spans="1:10" ht="315" x14ac:dyDescent="0.25">
      <c r="A4" s="17" t="s">
        <v>231</v>
      </c>
      <c r="B4" s="2" t="s">
        <v>291</v>
      </c>
      <c r="C4" s="2" t="s">
        <v>292</v>
      </c>
      <c r="D4" s="2" t="s">
        <v>232</v>
      </c>
      <c r="E4" s="2">
        <v>2021</v>
      </c>
      <c r="F4" s="2" t="s">
        <v>217</v>
      </c>
      <c r="G4" s="2">
        <v>2021</v>
      </c>
      <c r="H4" s="2"/>
    </row>
    <row r="5" spans="1:10" ht="240" x14ac:dyDescent="0.25">
      <c r="A5" s="17" t="s">
        <v>295</v>
      </c>
      <c r="B5" s="2" t="s">
        <v>293</v>
      </c>
      <c r="C5" s="2" t="s">
        <v>294</v>
      </c>
      <c r="D5" s="2" t="s">
        <v>296</v>
      </c>
      <c r="E5" s="2">
        <v>2021</v>
      </c>
      <c r="F5" s="2" t="s">
        <v>217</v>
      </c>
      <c r="G5" s="2">
        <v>2021</v>
      </c>
      <c r="H5" s="2"/>
    </row>
    <row r="6" spans="1:10" ht="360" x14ac:dyDescent="0.25">
      <c r="A6" s="17" t="s">
        <v>233</v>
      </c>
      <c r="B6" s="2" t="s">
        <v>234</v>
      </c>
      <c r="C6" s="2" t="s">
        <v>235</v>
      </c>
      <c r="D6" s="2" t="s">
        <v>236</v>
      </c>
      <c r="E6" s="2">
        <v>2021</v>
      </c>
      <c r="F6" s="2" t="s">
        <v>217</v>
      </c>
      <c r="G6" s="2">
        <v>2021</v>
      </c>
      <c r="H6" s="2"/>
    </row>
    <row r="7" spans="1:10" ht="409.5" x14ac:dyDescent="0.25">
      <c r="A7" s="17" t="s">
        <v>237</v>
      </c>
      <c r="B7" s="2" t="s">
        <v>238</v>
      </c>
      <c r="C7" s="2" t="s">
        <v>297</v>
      </c>
      <c r="D7" s="2" t="s">
        <v>239</v>
      </c>
      <c r="E7" s="2">
        <v>2021</v>
      </c>
      <c r="F7" s="2" t="s">
        <v>217</v>
      </c>
      <c r="G7" s="2">
        <v>2021</v>
      </c>
      <c r="H7" s="2"/>
    </row>
    <row r="8" spans="1:10" ht="375" x14ac:dyDescent="0.25">
      <c r="A8" s="17" t="s">
        <v>240</v>
      </c>
      <c r="B8" s="2" t="s">
        <v>298</v>
      </c>
      <c r="C8" s="2" t="s">
        <v>241</v>
      </c>
      <c r="D8" s="2" t="s">
        <v>219</v>
      </c>
      <c r="E8" s="2">
        <v>2021</v>
      </c>
      <c r="F8" s="2" t="s">
        <v>217</v>
      </c>
      <c r="G8" s="2">
        <v>2021</v>
      </c>
      <c r="H8" s="2"/>
    </row>
    <row r="9" spans="1:10" ht="345" x14ac:dyDescent="0.25">
      <c r="A9" s="17" t="s">
        <v>255</v>
      </c>
      <c r="B9" s="2" t="s">
        <v>256</v>
      </c>
      <c r="C9" s="2" t="s">
        <v>257</v>
      </c>
      <c r="D9" s="2" t="s">
        <v>302</v>
      </c>
      <c r="E9" s="2">
        <v>2021</v>
      </c>
      <c r="F9" s="2" t="s">
        <v>217</v>
      </c>
      <c r="G9" s="2">
        <v>2021</v>
      </c>
      <c r="H9" s="2"/>
    </row>
    <row r="10" spans="1:10" ht="135" x14ac:dyDescent="0.25">
      <c r="A10" s="17" t="s">
        <v>258</v>
      </c>
      <c r="B10" s="2" t="s">
        <v>259</v>
      </c>
      <c r="C10" s="2" t="s">
        <v>260</v>
      </c>
      <c r="D10" s="2" t="s">
        <v>303</v>
      </c>
      <c r="E10" s="2">
        <v>2021</v>
      </c>
      <c r="F10" s="2" t="s">
        <v>217</v>
      </c>
      <c r="G10" s="2">
        <v>2021</v>
      </c>
      <c r="H10" s="2"/>
    </row>
    <row r="11" spans="1:10" ht="105" x14ac:dyDescent="0.25">
      <c r="A11" s="17" t="s">
        <v>261</v>
      </c>
      <c r="B11" s="2" t="s">
        <v>304</v>
      </c>
      <c r="C11" s="2" t="s">
        <v>262</v>
      </c>
      <c r="D11" s="2" t="s">
        <v>305</v>
      </c>
      <c r="E11" s="2">
        <v>2021</v>
      </c>
      <c r="F11" s="2" t="s">
        <v>217</v>
      </c>
      <c r="G11" s="2">
        <v>2021</v>
      </c>
      <c r="H11" s="2"/>
    </row>
    <row r="12" spans="1:10" ht="150" x14ac:dyDescent="0.25">
      <c r="A12" s="17" t="s">
        <v>263</v>
      </c>
      <c r="B12" s="2" t="s">
        <v>264</v>
      </c>
      <c r="C12" s="2" t="s">
        <v>306</v>
      </c>
      <c r="D12" s="17" t="s">
        <v>219</v>
      </c>
      <c r="E12" s="2">
        <v>2021</v>
      </c>
      <c r="F12" s="2" t="s">
        <v>217</v>
      </c>
      <c r="G12" s="2">
        <v>2021</v>
      </c>
      <c r="H12" s="2"/>
    </row>
    <row r="13" spans="1:10" ht="150" x14ac:dyDescent="0.25">
      <c r="A13" s="17" t="s">
        <v>242</v>
      </c>
      <c r="B13" s="2" t="s">
        <v>299</v>
      </c>
      <c r="C13" s="2" t="s">
        <v>243</v>
      </c>
      <c r="D13" s="2" t="s">
        <v>244</v>
      </c>
      <c r="E13" s="2">
        <v>2021</v>
      </c>
      <c r="F13" s="2" t="s">
        <v>217</v>
      </c>
      <c r="G13" s="2">
        <v>2021</v>
      </c>
      <c r="H13" s="2"/>
    </row>
    <row r="14" spans="1:10" ht="330" x14ac:dyDescent="0.25">
      <c r="A14" s="17" t="s">
        <v>245</v>
      </c>
      <c r="B14" s="2" t="s">
        <v>300</v>
      </c>
      <c r="C14" s="2" t="s">
        <v>246</v>
      </c>
      <c r="D14" s="2" t="s">
        <v>247</v>
      </c>
      <c r="E14" s="2">
        <v>2021</v>
      </c>
      <c r="F14" s="2" t="s">
        <v>217</v>
      </c>
      <c r="G14" s="2">
        <v>2021</v>
      </c>
      <c r="H14" s="2"/>
    </row>
    <row r="15" spans="1:10" ht="60" x14ac:dyDescent="0.25">
      <c r="A15" s="17" t="s">
        <v>248</v>
      </c>
      <c r="B15" s="2" t="s">
        <v>249</v>
      </c>
      <c r="C15" s="2" t="s">
        <v>250</v>
      </c>
      <c r="D15" s="2" t="s">
        <v>251</v>
      </c>
      <c r="E15" s="2">
        <v>2021</v>
      </c>
      <c r="F15" s="2" t="s">
        <v>217</v>
      </c>
      <c r="G15" s="2">
        <v>2021</v>
      </c>
      <c r="H15" s="2"/>
    </row>
    <row r="16" spans="1:10" ht="90" x14ac:dyDescent="0.25">
      <c r="A16" s="17" t="s">
        <v>252</v>
      </c>
      <c r="B16" s="2" t="s">
        <v>253</v>
      </c>
      <c r="C16" s="2" t="s">
        <v>254</v>
      </c>
      <c r="D16" s="2" t="s">
        <v>301</v>
      </c>
      <c r="E16" s="2">
        <v>2021</v>
      </c>
      <c r="F16" s="2" t="s">
        <v>217</v>
      </c>
      <c r="G16" s="2">
        <v>2021</v>
      </c>
      <c r="H16" s="2"/>
    </row>
    <row r="17" spans="1:8" ht="45" x14ac:dyDescent="0.25">
      <c r="A17" s="17" t="s">
        <v>265</v>
      </c>
      <c r="B17" s="2" t="s">
        <v>220</v>
      </c>
      <c r="C17" s="2" t="s">
        <v>266</v>
      </c>
      <c r="D17" s="2" t="s">
        <v>267</v>
      </c>
      <c r="E17" s="2">
        <v>2021</v>
      </c>
      <c r="F17" s="2" t="s">
        <v>217</v>
      </c>
      <c r="G17" s="2">
        <v>2021</v>
      </c>
      <c r="H17" s="2"/>
    </row>
  </sheetData>
  <pageMargins left="0.7" right="0.7" top="0.75" bottom="0.75" header="0.3" footer="0.3"/>
  <headerFooter>
    <oddFooter xml:space="preserve">&amp;C_x000D_&amp;1#&amp;"Aptos"&amp;12&amp;K000000 Public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D120E-50F4-41C2-9ED7-43D4B6798659}">
  <dimension ref="A1:I8"/>
  <sheetViews>
    <sheetView workbookViewId="0"/>
  </sheetViews>
  <sheetFormatPr defaultColWidth="9" defaultRowHeight="15" customHeight="1" x14ac:dyDescent="0.25"/>
  <cols>
    <col min="1" max="1" width="18.42578125" style="1" customWidth="1"/>
    <col min="2" max="2" width="84" style="1" customWidth="1"/>
    <col min="3" max="3" width="42.140625" style="1" customWidth="1"/>
    <col min="4" max="4" width="21.42578125" style="1" customWidth="1"/>
    <col min="5" max="6" width="14.7109375" style="1" customWidth="1"/>
    <col min="7" max="7" width="9" style="1"/>
    <col min="8" max="8" width="11.42578125" style="1" customWidth="1"/>
    <col min="9" max="9" width="31.28515625" style="1" customWidth="1"/>
    <col min="10" max="16384" width="9" style="1"/>
  </cols>
  <sheetData>
    <row r="1" spans="1:9" s="6" customFormat="1" ht="15.75" thickBot="1" x14ac:dyDescent="0.3">
      <c r="A1" s="7" t="s">
        <v>268</v>
      </c>
    </row>
    <row r="2" spans="1:9" s="2" customFormat="1" ht="30" x14ac:dyDescent="0.25">
      <c r="A2" s="2" t="s">
        <v>20</v>
      </c>
      <c r="B2" s="2" t="s">
        <v>21</v>
      </c>
      <c r="C2" s="2" t="s">
        <v>22</v>
      </c>
      <c r="D2" s="2" t="s">
        <v>73</v>
      </c>
      <c r="E2" s="2" t="s">
        <v>168</v>
      </c>
      <c r="F2" s="2" t="s">
        <v>7</v>
      </c>
      <c r="G2" s="2" t="s">
        <v>8</v>
      </c>
      <c r="H2" s="2" t="s">
        <v>9</v>
      </c>
      <c r="I2" s="2" t="s">
        <v>10</v>
      </c>
    </row>
    <row r="3" spans="1:9" s="16" customFormat="1" ht="270" x14ac:dyDescent="0.25">
      <c r="A3" s="16" t="s">
        <v>74</v>
      </c>
      <c r="B3" s="16" t="s">
        <v>75</v>
      </c>
      <c r="C3" s="156" t="s">
        <v>511</v>
      </c>
      <c r="E3" s="16">
        <v>2020</v>
      </c>
      <c r="F3" s="16" t="s">
        <v>217</v>
      </c>
      <c r="G3" s="16">
        <v>2021</v>
      </c>
    </row>
    <row r="4" spans="1:9" s="16" customFormat="1" ht="270" x14ac:dyDescent="0.25">
      <c r="A4" s="16" t="s">
        <v>76</v>
      </c>
      <c r="B4" s="16" t="s">
        <v>75</v>
      </c>
      <c r="C4" s="156" t="s">
        <v>511</v>
      </c>
      <c r="E4" s="16">
        <v>2020</v>
      </c>
      <c r="F4" s="16" t="s">
        <v>217</v>
      </c>
      <c r="G4" s="16">
        <v>2021</v>
      </c>
    </row>
    <row r="5" spans="1:9" s="16" customFormat="1" ht="105" x14ac:dyDescent="0.25">
      <c r="A5" s="16" t="s">
        <v>77</v>
      </c>
      <c r="B5" s="16" t="s">
        <v>75</v>
      </c>
      <c r="C5" s="156" t="s">
        <v>512</v>
      </c>
      <c r="E5" s="16">
        <v>2020</v>
      </c>
      <c r="F5" s="16" t="s">
        <v>217</v>
      </c>
      <c r="G5" s="16">
        <v>2021</v>
      </c>
    </row>
    <row r="6" spans="1:9" s="16" customFormat="1" ht="102.6" customHeight="1" x14ac:dyDescent="0.25">
      <c r="A6" s="16" t="s">
        <v>78</v>
      </c>
      <c r="B6" s="16" t="s">
        <v>75</v>
      </c>
      <c r="C6" s="156" t="s">
        <v>512</v>
      </c>
      <c r="E6" s="16">
        <v>2020</v>
      </c>
      <c r="F6" s="16" t="s">
        <v>217</v>
      </c>
      <c r="G6" s="16">
        <v>2021</v>
      </c>
    </row>
    <row r="7" spans="1:9" s="16" customFormat="1" ht="187.15" customHeight="1" x14ac:dyDescent="0.25">
      <c r="A7" s="16" t="s">
        <v>79</v>
      </c>
      <c r="B7" s="16" t="s">
        <v>75</v>
      </c>
      <c r="C7" s="156" t="s">
        <v>513</v>
      </c>
      <c r="E7" s="16">
        <v>2020</v>
      </c>
      <c r="F7" s="16" t="s">
        <v>217</v>
      </c>
      <c r="G7" s="16">
        <v>2021</v>
      </c>
    </row>
    <row r="8" spans="1:9" ht="136.15" customHeight="1" x14ac:dyDescent="0.25">
      <c r="A8" s="1" t="s">
        <v>223</v>
      </c>
      <c r="B8" s="16" t="s">
        <v>75</v>
      </c>
      <c r="C8" s="175" t="s">
        <v>514</v>
      </c>
      <c r="E8" s="16">
        <v>2020</v>
      </c>
      <c r="F8" s="16" t="s">
        <v>217</v>
      </c>
      <c r="G8" s="16">
        <v>2021</v>
      </c>
      <c r="H8" s="16"/>
      <c r="I8" s="16"/>
    </row>
  </sheetData>
  <pageMargins left="0.7" right="0.7" top="0.75" bottom="0.75" header="0.3" footer="0.3"/>
  <headerFooter>
    <oddFooter xml:space="preserve">&amp;C_x000D_&amp;1#&amp;"Aptos"&amp;12&amp;K000000 Public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056F-6774-4F12-8637-38578BDB321F}">
  <dimension ref="A1:J17"/>
  <sheetViews>
    <sheetView workbookViewId="0"/>
  </sheetViews>
  <sheetFormatPr defaultRowHeight="15" customHeight="1" x14ac:dyDescent="0.25"/>
  <cols>
    <col min="1" max="1" width="53" bestFit="1" customWidth="1"/>
    <col min="2" max="2" width="21" customWidth="1"/>
    <col min="3" max="4" width="21.42578125" customWidth="1"/>
    <col min="5" max="5" width="20.7109375" customWidth="1"/>
    <col min="6" max="7" width="21.28515625" customWidth="1"/>
    <col min="9" max="9" width="10.42578125" customWidth="1"/>
  </cols>
  <sheetData>
    <row r="1" spans="1:10" s="3" customFormat="1" ht="15.75" thickBot="1" x14ac:dyDescent="0.3">
      <c r="A1" s="4" t="s">
        <v>71</v>
      </c>
      <c r="B1" s="4"/>
      <c r="C1" s="4"/>
      <c r="D1" s="4"/>
      <c r="E1" s="4"/>
      <c r="F1" s="4"/>
      <c r="G1" s="4"/>
    </row>
    <row r="2" spans="1:10" s="2" customFormat="1" ht="30" x14ac:dyDescent="0.25">
      <c r="A2" s="2" t="s">
        <v>72</v>
      </c>
      <c r="B2" s="42">
        <v>2016</v>
      </c>
      <c r="C2" s="42">
        <v>2017</v>
      </c>
      <c r="D2" s="42">
        <v>2018</v>
      </c>
      <c r="E2" s="42">
        <v>2019</v>
      </c>
      <c r="F2" s="42">
        <v>2020</v>
      </c>
      <c r="G2" s="2" t="s">
        <v>7</v>
      </c>
      <c r="H2" s="2" t="s">
        <v>8</v>
      </c>
      <c r="I2" s="2" t="s">
        <v>9</v>
      </c>
      <c r="J2" s="2" t="s">
        <v>10</v>
      </c>
    </row>
    <row r="3" spans="1:10" ht="15" customHeight="1" x14ac:dyDescent="0.25">
      <c r="A3" s="2" t="s">
        <v>508</v>
      </c>
      <c r="B3" s="155" t="s">
        <v>375</v>
      </c>
      <c r="C3" s="155" t="s">
        <v>375</v>
      </c>
      <c r="D3" s="155" t="s">
        <v>375</v>
      </c>
      <c r="E3" s="155" t="s">
        <v>375</v>
      </c>
      <c r="F3" s="155" t="s">
        <v>375</v>
      </c>
      <c r="G3" t="s">
        <v>217</v>
      </c>
      <c r="H3">
        <v>2021</v>
      </c>
    </row>
    <row r="4" spans="1:10" ht="15" customHeight="1" x14ac:dyDescent="0.25">
      <c r="A4" s="2" t="s">
        <v>347</v>
      </c>
      <c r="B4" s="155" t="s">
        <v>375</v>
      </c>
      <c r="C4" s="155" t="s">
        <v>375</v>
      </c>
      <c r="D4" s="155" t="s">
        <v>375</v>
      </c>
      <c r="E4" s="155" t="s">
        <v>375</v>
      </c>
      <c r="F4" s="155" t="s">
        <v>375</v>
      </c>
      <c r="G4" s="155" t="s">
        <v>217</v>
      </c>
      <c r="H4">
        <v>2021</v>
      </c>
    </row>
    <row r="5" spans="1:10" ht="15" customHeight="1" x14ac:dyDescent="0.25">
      <c r="A5" s="2" t="s">
        <v>344</v>
      </c>
      <c r="B5" s="155" t="s">
        <v>375</v>
      </c>
      <c r="C5" s="155" t="s">
        <v>375</v>
      </c>
      <c r="D5" s="155" t="s">
        <v>375</v>
      </c>
      <c r="E5" s="155" t="s">
        <v>375</v>
      </c>
      <c r="F5" s="155">
        <v>9</v>
      </c>
      <c r="G5" s="155" t="s">
        <v>217</v>
      </c>
      <c r="H5">
        <v>2021</v>
      </c>
    </row>
    <row r="6" spans="1:10" ht="15" customHeight="1" x14ac:dyDescent="0.25">
      <c r="A6" s="2" t="s">
        <v>348</v>
      </c>
      <c r="B6" s="155">
        <v>2.02</v>
      </c>
      <c r="C6" s="155">
        <v>1.89</v>
      </c>
      <c r="D6" s="155">
        <v>1.61</v>
      </c>
      <c r="E6" s="155" t="s">
        <v>375</v>
      </c>
      <c r="F6" s="155">
        <v>1.1100000000000001</v>
      </c>
      <c r="G6" s="155" t="s">
        <v>217</v>
      </c>
      <c r="H6">
        <v>2021</v>
      </c>
    </row>
    <row r="7" spans="1:10" ht="15" customHeight="1" x14ac:dyDescent="0.25">
      <c r="A7" s="76" t="s">
        <v>335</v>
      </c>
      <c r="B7" s="155" t="s">
        <v>375</v>
      </c>
      <c r="C7" s="155" t="s">
        <v>375</v>
      </c>
      <c r="D7" s="155" t="s">
        <v>375</v>
      </c>
      <c r="E7" s="155" t="s">
        <v>375</v>
      </c>
      <c r="F7" s="155">
        <v>0.98770000000000002</v>
      </c>
      <c r="G7" s="155" t="s">
        <v>217</v>
      </c>
      <c r="H7">
        <v>2021</v>
      </c>
    </row>
    <row r="8" spans="1:10" x14ac:dyDescent="0.25">
      <c r="A8" s="2" t="s">
        <v>350</v>
      </c>
      <c r="B8" s="155">
        <v>0.95</v>
      </c>
      <c r="C8" s="155">
        <v>0.93500000000000005</v>
      </c>
      <c r="D8" s="155">
        <v>0.95</v>
      </c>
      <c r="E8" s="155">
        <v>0.97499999999999998</v>
      </c>
      <c r="F8" s="155">
        <v>0.92500000000000004</v>
      </c>
      <c r="G8" s="155" t="s">
        <v>217</v>
      </c>
      <c r="H8">
        <v>2021</v>
      </c>
    </row>
    <row r="9" spans="1:10" ht="15" customHeight="1" x14ac:dyDescent="0.25">
      <c r="A9" s="2" t="s">
        <v>355</v>
      </c>
      <c r="B9" s="155">
        <v>20</v>
      </c>
      <c r="C9" s="155">
        <v>20.399999999999999</v>
      </c>
      <c r="D9" s="155" t="s">
        <v>375</v>
      </c>
      <c r="E9" s="155" t="s">
        <v>375</v>
      </c>
      <c r="F9" s="155">
        <v>20.5</v>
      </c>
      <c r="G9" s="155" t="s">
        <v>217</v>
      </c>
      <c r="H9">
        <v>2021</v>
      </c>
    </row>
    <row r="10" spans="1:10" x14ac:dyDescent="0.25">
      <c r="A10" s="2" t="s">
        <v>356</v>
      </c>
      <c r="B10" s="155">
        <v>0.98299999999999998</v>
      </c>
      <c r="C10" s="155">
        <v>0.96599999999999997</v>
      </c>
      <c r="D10" s="155" t="s">
        <v>375</v>
      </c>
      <c r="E10" s="155" t="s">
        <v>375</v>
      </c>
      <c r="F10" s="155">
        <v>0.97189999999999999</v>
      </c>
      <c r="G10" s="155" t="s">
        <v>217</v>
      </c>
      <c r="H10">
        <v>2021</v>
      </c>
    </row>
    <row r="11" spans="1:10" ht="15" customHeight="1" x14ac:dyDescent="0.25">
      <c r="A11" s="2" t="s">
        <v>357</v>
      </c>
      <c r="B11" s="155" t="s">
        <v>375</v>
      </c>
      <c r="C11" s="155" t="s">
        <v>375</v>
      </c>
      <c r="D11" s="155" t="s">
        <v>375</v>
      </c>
      <c r="E11" s="155" t="s">
        <v>375</v>
      </c>
      <c r="F11" s="155" t="s">
        <v>375</v>
      </c>
      <c r="G11" s="155" t="s">
        <v>217</v>
      </c>
      <c r="H11">
        <v>2021</v>
      </c>
    </row>
    <row r="12" spans="1:10" ht="15" customHeight="1" x14ac:dyDescent="0.25">
      <c r="A12" s="2" t="s">
        <v>358</v>
      </c>
      <c r="B12" s="155" t="s">
        <v>375</v>
      </c>
      <c r="C12" s="155" t="s">
        <v>375</v>
      </c>
      <c r="D12" s="155" t="s">
        <v>375</v>
      </c>
      <c r="E12" s="155" t="s">
        <v>375</v>
      </c>
      <c r="F12" s="155" t="s">
        <v>375</v>
      </c>
      <c r="G12" s="155" t="s">
        <v>217</v>
      </c>
      <c r="H12">
        <v>2021</v>
      </c>
    </row>
    <row r="13" spans="1:10" ht="15" customHeight="1" x14ac:dyDescent="0.25">
      <c r="A13" s="2" t="s">
        <v>507</v>
      </c>
      <c r="B13" s="155" t="s">
        <v>375</v>
      </c>
      <c r="C13" s="155" t="s">
        <v>375</v>
      </c>
      <c r="D13" s="155" t="s">
        <v>375</v>
      </c>
      <c r="E13" s="155" t="s">
        <v>375</v>
      </c>
      <c r="F13" s="155">
        <v>1.34</v>
      </c>
      <c r="G13" s="155" t="s">
        <v>217</v>
      </c>
      <c r="H13">
        <v>2021</v>
      </c>
      <c r="I13" s="1"/>
    </row>
    <row r="14" spans="1:10" ht="15" customHeight="1" x14ac:dyDescent="0.25">
      <c r="A14" s="2" t="s">
        <v>352</v>
      </c>
      <c r="B14" s="155" t="s">
        <v>375</v>
      </c>
      <c r="C14" s="155" t="s">
        <v>375</v>
      </c>
      <c r="D14" s="155" t="s">
        <v>375</v>
      </c>
      <c r="E14" s="155" t="s">
        <v>375</v>
      </c>
      <c r="F14" s="155" t="s">
        <v>375</v>
      </c>
      <c r="G14" s="155" t="s">
        <v>217</v>
      </c>
      <c r="H14">
        <v>2021</v>
      </c>
    </row>
    <row r="15" spans="1:10" ht="15" customHeight="1" x14ac:dyDescent="0.25">
      <c r="A15" s="2" t="s">
        <v>353</v>
      </c>
      <c r="B15" s="155" t="s">
        <v>375</v>
      </c>
      <c r="C15" s="155" t="s">
        <v>375</v>
      </c>
      <c r="D15" s="155" t="s">
        <v>375</v>
      </c>
      <c r="E15" s="155" t="s">
        <v>375</v>
      </c>
      <c r="F15" s="155" t="s">
        <v>375</v>
      </c>
      <c r="G15" s="155" t="s">
        <v>217</v>
      </c>
      <c r="H15">
        <v>2021</v>
      </c>
    </row>
    <row r="16" spans="1:10" ht="15" customHeight="1" x14ac:dyDescent="0.25">
      <c r="A16" s="2" t="s">
        <v>354</v>
      </c>
      <c r="B16" s="155" t="s">
        <v>375</v>
      </c>
      <c r="C16" s="155" t="s">
        <v>375</v>
      </c>
      <c r="D16" s="155" t="s">
        <v>375</v>
      </c>
      <c r="E16" s="155" t="s">
        <v>375</v>
      </c>
      <c r="F16" s="155" t="s">
        <v>375</v>
      </c>
      <c r="G16" s="155" t="s">
        <v>217</v>
      </c>
      <c r="H16">
        <v>2021</v>
      </c>
    </row>
    <row r="17" spans="1:8" ht="15" customHeight="1" x14ac:dyDescent="0.25">
      <c r="A17" s="2" t="s">
        <v>338</v>
      </c>
      <c r="B17" s="155" t="s">
        <v>375</v>
      </c>
      <c r="C17" s="155">
        <v>3.68</v>
      </c>
      <c r="D17" s="155">
        <v>3.9</v>
      </c>
      <c r="E17" s="155">
        <v>3.93</v>
      </c>
      <c r="F17" s="155">
        <v>1.61</v>
      </c>
      <c r="G17" s="155" t="s">
        <v>217</v>
      </c>
      <c r="H17">
        <v>2021</v>
      </c>
    </row>
  </sheetData>
  <pageMargins left="0.7" right="0.7" top="0.75" bottom="0.75" header="0.3" footer="0.3"/>
  <headerFooter>
    <oddFooter xml:space="preserve">&amp;C_x000D_&amp;1#&amp;"Aptos"&amp;12&amp;K000000 Public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FDEE5-1C55-4A56-B9AF-1E606085F80C}">
  <dimension ref="A1:M17"/>
  <sheetViews>
    <sheetView workbookViewId="0"/>
  </sheetViews>
  <sheetFormatPr defaultColWidth="9" defaultRowHeight="15" x14ac:dyDescent="0.25"/>
  <cols>
    <col min="1" max="1" width="31.28515625" style="2" customWidth="1"/>
    <col min="2" max="4" width="9" style="2"/>
    <col min="5" max="5" width="12.28515625" style="2" customWidth="1"/>
    <col min="6" max="7" width="11.28515625" style="2" customWidth="1"/>
    <col min="8" max="8" width="32.28515625" style="2" customWidth="1"/>
    <col min="9" max="10" width="17.42578125" style="2" customWidth="1"/>
    <col min="11" max="11" width="9" style="2"/>
    <col min="12" max="12" width="32.5703125" style="2" customWidth="1"/>
    <col min="13" max="13" width="31.42578125" style="2" customWidth="1"/>
    <col min="14" max="16384" width="9" style="2"/>
  </cols>
  <sheetData>
    <row r="1" spans="1:13" s="8" customFormat="1" x14ac:dyDescent="0.25">
      <c r="A1" s="4" t="s">
        <v>80</v>
      </c>
    </row>
    <row r="2" spans="1:13" ht="75" x14ac:dyDescent="0.25">
      <c r="A2" s="2" t="s">
        <v>81</v>
      </c>
      <c r="B2" s="2" t="s">
        <v>82</v>
      </c>
      <c r="C2" s="2" t="s">
        <v>83</v>
      </c>
      <c r="D2" s="2" t="s">
        <v>84</v>
      </c>
      <c r="E2" s="2" t="s">
        <v>85</v>
      </c>
      <c r="F2" s="2" t="s">
        <v>86</v>
      </c>
      <c r="G2" s="2" t="s">
        <v>87</v>
      </c>
      <c r="H2" s="2" t="s">
        <v>88</v>
      </c>
      <c r="I2" s="2" t="s">
        <v>169</v>
      </c>
      <c r="J2" s="2" t="s">
        <v>7</v>
      </c>
      <c r="K2" s="2" t="s">
        <v>8</v>
      </c>
      <c r="L2" s="2" t="s">
        <v>9</v>
      </c>
      <c r="M2" s="2" t="s">
        <v>10</v>
      </c>
    </row>
    <row r="3" spans="1:13" ht="115.15" customHeight="1" x14ac:dyDescent="0.25">
      <c r="A3" s="2" t="s">
        <v>508</v>
      </c>
      <c r="B3" s="2" t="s">
        <v>376</v>
      </c>
      <c r="C3" s="2" t="s">
        <v>375</v>
      </c>
      <c r="D3" s="2" t="s">
        <v>376</v>
      </c>
      <c r="E3" s="76" t="s">
        <v>384</v>
      </c>
      <c r="F3" s="2" t="s">
        <v>376</v>
      </c>
      <c r="G3" s="2" t="s">
        <v>438</v>
      </c>
      <c r="H3" s="2" t="s">
        <v>439</v>
      </c>
      <c r="I3" s="2">
        <v>2021</v>
      </c>
      <c r="J3" s="2" t="s">
        <v>217</v>
      </c>
      <c r="K3" s="2">
        <v>2021</v>
      </c>
    </row>
    <row r="4" spans="1:13" ht="135.6" customHeight="1" x14ac:dyDescent="0.25">
      <c r="A4" s="2" t="s">
        <v>347</v>
      </c>
      <c r="B4" s="2" t="s">
        <v>376</v>
      </c>
      <c r="C4" s="2" t="s">
        <v>375</v>
      </c>
      <c r="D4" s="2" t="s">
        <v>376</v>
      </c>
      <c r="E4" s="76" t="s">
        <v>434</v>
      </c>
      <c r="F4" s="2" t="s">
        <v>376</v>
      </c>
      <c r="G4" s="2" t="s">
        <v>440</v>
      </c>
      <c r="H4" s="2" t="s">
        <v>441</v>
      </c>
      <c r="I4" s="2">
        <v>2021</v>
      </c>
      <c r="J4" s="2" t="s">
        <v>217</v>
      </c>
      <c r="K4" s="2">
        <v>2021</v>
      </c>
    </row>
    <row r="5" spans="1:13" ht="144.6" customHeight="1" x14ac:dyDescent="0.25">
      <c r="A5" s="2" t="s">
        <v>344</v>
      </c>
      <c r="B5" s="2" t="s">
        <v>374</v>
      </c>
      <c r="C5" s="2" t="s">
        <v>374</v>
      </c>
      <c r="D5" s="2" t="s">
        <v>376</v>
      </c>
      <c r="E5" s="76"/>
      <c r="F5" s="2" t="s">
        <v>376</v>
      </c>
      <c r="G5" s="2" t="s">
        <v>442</v>
      </c>
      <c r="H5" s="2" t="s">
        <v>443</v>
      </c>
      <c r="I5" s="2">
        <v>2021</v>
      </c>
      <c r="J5" s="2" t="s">
        <v>217</v>
      </c>
      <c r="K5" s="2">
        <v>2021</v>
      </c>
    </row>
    <row r="6" spans="1:13" ht="90" x14ac:dyDescent="0.25">
      <c r="A6" s="2" t="s">
        <v>348</v>
      </c>
      <c r="B6" s="2" t="s">
        <v>374</v>
      </c>
      <c r="C6" s="2" t="s">
        <v>375</v>
      </c>
      <c r="D6" s="2" t="s">
        <v>376</v>
      </c>
      <c r="E6" s="76" t="s">
        <v>435</v>
      </c>
      <c r="F6" s="2" t="s">
        <v>376</v>
      </c>
      <c r="G6" s="2" t="s">
        <v>433</v>
      </c>
      <c r="H6" s="16" t="s">
        <v>444</v>
      </c>
      <c r="I6" s="2">
        <v>2021</v>
      </c>
      <c r="J6" s="2" t="s">
        <v>217</v>
      </c>
      <c r="K6" s="2">
        <v>2021</v>
      </c>
    </row>
    <row r="7" spans="1:13" ht="28.9" customHeight="1" x14ac:dyDescent="0.25">
      <c r="A7" s="76" t="s">
        <v>335</v>
      </c>
      <c r="B7" s="2" t="s">
        <v>374</v>
      </c>
      <c r="C7" s="2" t="s">
        <v>375</v>
      </c>
      <c r="D7" s="2" t="s">
        <v>374</v>
      </c>
      <c r="E7" s="76" t="s">
        <v>375</v>
      </c>
      <c r="F7" s="2" t="s">
        <v>374</v>
      </c>
      <c r="G7" s="2" t="s">
        <v>375</v>
      </c>
      <c r="H7" s="2" t="s">
        <v>375</v>
      </c>
      <c r="I7" s="2">
        <v>2021</v>
      </c>
      <c r="J7" s="2" t="s">
        <v>217</v>
      </c>
      <c r="K7" s="2">
        <v>2021</v>
      </c>
    </row>
    <row r="8" spans="1:13" ht="28.9" customHeight="1" x14ac:dyDescent="0.25">
      <c r="A8" s="2" t="s">
        <v>350</v>
      </c>
      <c r="B8" s="2" t="s">
        <v>374</v>
      </c>
      <c r="C8" s="2" t="s">
        <v>375</v>
      </c>
      <c r="D8" s="2" t="s">
        <v>374</v>
      </c>
      <c r="E8" s="76" t="s">
        <v>375</v>
      </c>
      <c r="F8" s="2" t="s">
        <v>374</v>
      </c>
      <c r="G8" s="2" t="s">
        <v>375</v>
      </c>
      <c r="H8" s="2" t="s">
        <v>375</v>
      </c>
      <c r="I8" s="2">
        <v>2021</v>
      </c>
      <c r="J8" s="2" t="s">
        <v>217</v>
      </c>
      <c r="K8" s="2">
        <v>2021</v>
      </c>
    </row>
    <row r="9" spans="1:13" ht="150" x14ac:dyDescent="0.25">
      <c r="A9" s="2" t="s">
        <v>351</v>
      </c>
      <c r="B9" s="2" t="s">
        <v>374</v>
      </c>
      <c r="C9" s="2" t="s">
        <v>374</v>
      </c>
      <c r="D9" s="2" t="s">
        <v>374</v>
      </c>
      <c r="E9" s="76" t="s">
        <v>375</v>
      </c>
      <c r="F9" s="2" t="s">
        <v>376</v>
      </c>
      <c r="G9" s="2" t="s">
        <v>447</v>
      </c>
      <c r="H9" s="2" t="s">
        <v>448</v>
      </c>
      <c r="I9" s="2">
        <v>2021</v>
      </c>
      <c r="J9" s="2" t="s">
        <v>217</v>
      </c>
      <c r="K9" s="2">
        <v>2021</v>
      </c>
    </row>
    <row r="10" spans="1:13" ht="162.6" customHeight="1" x14ac:dyDescent="0.25">
      <c r="A10" s="2" t="s">
        <v>352</v>
      </c>
      <c r="B10" s="2" t="s">
        <v>374</v>
      </c>
      <c r="C10" s="2" t="s">
        <v>375</v>
      </c>
      <c r="D10" s="2" t="s">
        <v>374</v>
      </c>
      <c r="E10" s="76" t="s">
        <v>375</v>
      </c>
      <c r="F10" s="2" t="s">
        <v>376</v>
      </c>
      <c r="G10" s="2" t="s">
        <v>377</v>
      </c>
      <c r="H10" s="2" t="s">
        <v>378</v>
      </c>
      <c r="I10" s="2">
        <v>2021</v>
      </c>
      <c r="J10" s="2" t="s">
        <v>217</v>
      </c>
      <c r="K10" s="2">
        <v>2021</v>
      </c>
      <c r="L10" s="2" t="s">
        <v>383</v>
      </c>
    </row>
    <row r="11" spans="1:13" ht="28.9" customHeight="1" x14ac:dyDescent="0.25">
      <c r="A11" s="2" t="s">
        <v>353</v>
      </c>
      <c r="B11" s="2" t="s">
        <v>374</v>
      </c>
      <c r="C11" s="2" t="s">
        <v>375</v>
      </c>
      <c r="D11" s="2" t="s">
        <v>374</v>
      </c>
      <c r="E11" s="76" t="s">
        <v>375</v>
      </c>
      <c r="F11" s="2" t="s">
        <v>374</v>
      </c>
      <c r="G11" s="2" t="s">
        <v>375</v>
      </c>
      <c r="H11" s="2" t="s">
        <v>375</v>
      </c>
      <c r="I11" s="2">
        <v>2021</v>
      </c>
      <c r="J11" s="2" t="s">
        <v>217</v>
      </c>
      <c r="K11" s="2">
        <v>2021</v>
      </c>
    </row>
    <row r="12" spans="1:13" ht="28.9" customHeight="1" x14ac:dyDescent="0.25">
      <c r="A12" s="2" t="s">
        <v>354</v>
      </c>
      <c r="B12" s="2" t="s">
        <v>374</v>
      </c>
      <c r="C12" s="2" t="s">
        <v>375</v>
      </c>
      <c r="D12" s="2" t="s">
        <v>374</v>
      </c>
      <c r="E12" s="76" t="s">
        <v>375</v>
      </c>
      <c r="F12" s="2" t="s">
        <v>374</v>
      </c>
      <c r="G12" s="2" t="s">
        <v>375</v>
      </c>
      <c r="H12" s="2" t="s">
        <v>375</v>
      </c>
      <c r="I12" s="2">
        <v>2021</v>
      </c>
      <c r="J12" s="2" t="s">
        <v>217</v>
      </c>
      <c r="K12" s="2">
        <v>2021</v>
      </c>
    </row>
    <row r="13" spans="1:13" ht="90" x14ac:dyDescent="0.25">
      <c r="A13" s="2" t="s">
        <v>355</v>
      </c>
      <c r="B13" s="2" t="s">
        <v>374</v>
      </c>
      <c r="C13" s="2" t="s">
        <v>374</v>
      </c>
      <c r="D13" s="2" t="s">
        <v>376</v>
      </c>
      <c r="E13" s="76" t="s">
        <v>436</v>
      </c>
      <c r="F13" s="2" t="s">
        <v>376</v>
      </c>
      <c r="G13" s="2" t="s">
        <v>379</v>
      </c>
      <c r="H13" s="2" t="s">
        <v>380</v>
      </c>
      <c r="I13" s="2">
        <v>2021</v>
      </c>
      <c r="J13" s="2" t="s">
        <v>217</v>
      </c>
      <c r="K13" s="2">
        <v>2021</v>
      </c>
    </row>
    <row r="14" spans="1:13" ht="60" x14ac:dyDescent="0.25">
      <c r="A14" s="2" t="s">
        <v>356</v>
      </c>
      <c r="B14" s="2" t="s">
        <v>374</v>
      </c>
      <c r="C14" s="2" t="s">
        <v>375</v>
      </c>
      <c r="D14" s="2" t="s">
        <v>376</v>
      </c>
      <c r="E14" s="76" t="s">
        <v>437</v>
      </c>
      <c r="F14" s="2" t="s">
        <v>376</v>
      </c>
      <c r="G14" s="2" t="s">
        <v>381</v>
      </c>
      <c r="H14" s="2" t="s">
        <v>382</v>
      </c>
      <c r="I14" s="2">
        <v>2021</v>
      </c>
      <c r="J14" s="2" t="s">
        <v>217</v>
      </c>
      <c r="K14" s="2">
        <v>2021</v>
      </c>
    </row>
    <row r="15" spans="1:13" ht="117" customHeight="1" x14ac:dyDescent="0.25">
      <c r="A15" s="2" t="s">
        <v>357</v>
      </c>
      <c r="B15" s="2" t="s">
        <v>374</v>
      </c>
      <c r="C15" s="2" t="s">
        <v>375</v>
      </c>
      <c r="D15" s="2" t="s">
        <v>374</v>
      </c>
      <c r="E15" s="76" t="s">
        <v>375</v>
      </c>
      <c r="F15" s="2" t="s">
        <v>376</v>
      </c>
      <c r="G15" s="2" t="s">
        <v>445</v>
      </c>
      <c r="H15" s="2" t="s">
        <v>446</v>
      </c>
      <c r="I15" s="2">
        <v>2021</v>
      </c>
      <c r="J15" s="2" t="s">
        <v>217</v>
      </c>
      <c r="K15" s="2">
        <v>2021</v>
      </c>
    </row>
    <row r="16" spans="1:13" ht="28.9" customHeight="1" x14ac:dyDescent="0.25">
      <c r="A16" s="2" t="s">
        <v>358</v>
      </c>
      <c r="B16" s="2" t="s">
        <v>374</v>
      </c>
      <c r="C16" s="2" t="s">
        <v>375</v>
      </c>
      <c r="D16" s="2" t="s">
        <v>374</v>
      </c>
      <c r="E16" s="76" t="s">
        <v>375</v>
      </c>
      <c r="F16" s="2" t="s">
        <v>374</v>
      </c>
      <c r="G16" s="2" t="s">
        <v>375</v>
      </c>
      <c r="H16" s="2" t="s">
        <v>375</v>
      </c>
      <c r="I16" s="2">
        <v>2021</v>
      </c>
      <c r="J16" s="2" t="s">
        <v>217</v>
      </c>
      <c r="K16" s="2">
        <v>2021</v>
      </c>
    </row>
    <row r="17" spans="1:11" ht="28.9" customHeight="1" x14ac:dyDescent="0.25">
      <c r="A17" s="2" t="s">
        <v>338</v>
      </c>
      <c r="B17" s="2" t="s">
        <v>374</v>
      </c>
      <c r="C17" s="2" t="s">
        <v>375</v>
      </c>
      <c r="D17" s="2" t="s">
        <v>374</v>
      </c>
      <c r="E17" s="76" t="s">
        <v>375</v>
      </c>
      <c r="F17" s="2" t="s">
        <v>374</v>
      </c>
      <c r="G17" s="2" t="s">
        <v>375</v>
      </c>
      <c r="H17" s="2" t="s">
        <v>375</v>
      </c>
      <c r="I17" s="2">
        <v>2021</v>
      </c>
      <c r="J17" s="2" t="s">
        <v>217</v>
      </c>
      <c r="K17" s="2">
        <v>2021</v>
      </c>
    </row>
  </sheetData>
  <pageMargins left="0.7" right="0.7" top="0.75" bottom="0.75" header="0.3" footer="0.3"/>
  <headerFooter>
    <oddFooter xml:space="preserve">&amp;C_x000D_&amp;1#&amp;"Aptos"&amp;12&amp;K000000 Public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B34B8-01D2-480C-8391-C7F6F573EEFC}">
  <dimension ref="A1:S9"/>
  <sheetViews>
    <sheetView workbookViewId="0"/>
  </sheetViews>
  <sheetFormatPr defaultRowHeight="15" customHeight="1" x14ac:dyDescent="0.25"/>
  <cols>
    <col min="1" max="1" width="68.42578125" bestFit="1" customWidth="1"/>
    <col min="2" max="2" width="18.42578125" bestFit="1" customWidth="1"/>
    <col min="3" max="3" width="21.5703125" customWidth="1"/>
    <col min="4" max="4" width="19.28515625" customWidth="1"/>
    <col min="5" max="6" width="17.28515625" customWidth="1"/>
    <col min="7" max="7" width="23.42578125" customWidth="1"/>
    <col min="8" max="8" width="22.7109375" customWidth="1"/>
    <col min="9" max="9" width="28.5703125" customWidth="1"/>
    <col min="10" max="10" width="30.28515625" customWidth="1"/>
    <col min="11" max="11" width="21.5703125" customWidth="1"/>
    <col min="12" max="12" width="19.28515625" customWidth="1"/>
    <col min="17" max="17" width="11.7109375" customWidth="1"/>
    <col min="18" max="18" width="62.28515625" bestFit="1" customWidth="1"/>
  </cols>
  <sheetData>
    <row r="1" spans="1:19" s="3" customFormat="1" ht="15.75" thickBot="1" x14ac:dyDescent="0.3">
      <c r="A1" s="4" t="s">
        <v>89</v>
      </c>
    </row>
    <row r="2" spans="1:19" s="2" customFormat="1" ht="102" customHeight="1" x14ac:dyDescent="0.25">
      <c r="A2" s="2" t="s">
        <v>90</v>
      </c>
      <c r="B2" s="2" t="s">
        <v>91</v>
      </c>
      <c r="C2" s="2" t="s">
        <v>92</v>
      </c>
      <c r="D2" s="2" t="s">
        <v>93</v>
      </c>
      <c r="E2" s="2" t="s">
        <v>94</v>
      </c>
      <c r="F2" s="2" t="s">
        <v>95</v>
      </c>
      <c r="G2" s="2" t="s">
        <v>96</v>
      </c>
      <c r="H2" s="2" t="s">
        <v>97</v>
      </c>
      <c r="I2" s="2" t="s">
        <v>98</v>
      </c>
      <c r="J2" s="2" t="s">
        <v>99</v>
      </c>
      <c r="K2" s="2" t="s">
        <v>100</v>
      </c>
      <c r="L2" s="2" t="s">
        <v>101</v>
      </c>
      <c r="M2" s="2" t="s">
        <v>102</v>
      </c>
      <c r="N2" s="2" t="s">
        <v>168</v>
      </c>
      <c r="O2" s="2" t="s">
        <v>169</v>
      </c>
      <c r="P2" s="2" t="s">
        <v>7</v>
      </c>
      <c r="Q2" s="2" t="s">
        <v>8</v>
      </c>
      <c r="R2" s="2" t="s">
        <v>9</v>
      </c>
      <c r="S2" s="2" t="s">
        <v>10</v>
      </c>
    </row>
    <row r="3" spans="1:19" ht="15" customHeight="1" x14ac:dyDescent="0.25">
      <c r="A3" s="24" t="s">
        <v>385</v>
      </c>
      <c r="B3" s="24" t="s">
        <v>386</v>
      </c>
      <c r="C3" t="s">
        <v>375</v>
      </c>
      <c r="D3" t="s">
        <v>375</v>
      </c>
      <c r="E3" t="s">
        <v>375</v>
      </c>
      <c r="F3" t="s">
        <v>375</v>
      </c>
      <c r="G3" s="79">
        <v>0</v>
      </c>
      <c r="H3" s="79">
        <v>0</v>
      </c>
      <c r="I3" s="78">
        <v>0.72599999999999998</v>
      </c>
      <c r="J3" s="79">
        <v>0.72599999999999998</v>
      </c>
      <c r="K3" t="s">
        <v>375</v>
      </c>
      <c r="L3" t="s">
        <v>375</v>
      </c>
      <c r="M3" t="s">
        <v>375</v>
      </c>
      <c r="N3">
        <v>2020</v>
      </c>
      <c r="O3">
        <v>2021</v>
      </c>
      <c r="P3" t="s">
        <v>217</v>
      </c>
      <c r="Q3">
        <v>2021</v>
      </c>
      <c r="R3" t="s">
        <v>407</v>
      </c>
      <c r="S3" t="s">
        <v>269</v>
      </c>
    </row>
    <row r="4" spans="1:19" ht="15" customHeight="1" x14ac:dyDescent="0.25">
      <c r="A4" s="82" t="s">
        <v>387</v>
      </c>
      <c r="B4" s="82" t="s">
        <v>388</v>
      </c>
      <c r="C4" t="s">
        <v>375</v>
      </c>
      <c r="D4" t="s">
        <v>375</v>
      </c>
      <c r="E4" t="s">
        <v>375</v>
      </c>
      <c r="F4" t="s">
        <v>375</v>
      </c>
      <c r="G4" s="79">
        <v>0</v>
      </c>
      <c r="H4" s="79">
        <v>0</v>
      </c>
      <c r="I4" s="79">
        <v>0.73599999999999999</v>
      </c>
      <c r="J4" s="79">
        <v>0.73599999999999999</v>
      </c>
      <c r="K4" t="s">
        <v>375</v>
      </c>
      <c r="L4" t="s">
        <v>375</v>
      </c>
      <c r="M4" t="s">
        <v>375</v>
      </c>
      <c r="R4" s="25" t="s">
        <v>408</v>
      </c>
    </row>
    <row r="5" spans="1:19" ht="15" customHeight="1" x14ac:dyDescent="0.25">
      <c r="A5" s="82" t="s">
        <v>389</v>
      </c>
      <c r="B5" s="82" t="s">
        <v>390</v>
      </c>
      <c r="C5" t="s">
        <v>375</v>
      </c>
      <c r="D5" t="s">
        <v>375</v>
      </c>
      <c r="E5" t="s">
        <v>375</v>
      </c>
      <c r="F5" t="s">
        <v>375</v>
      </c>
      <c r="G5" s="79">
        <v>0</v>
      </c>
      <c r="H5" s="79">
        <v>0</v>
      </c>
      <c r="I5" s="79">
        <v>0.67700000000000005</v>
      </c>
      <c r="J5" s="79">
        <v>0.66100000000000003</v>
      </c>
      <c r="K5" t="s">
        <v>375</v>
      </c>
      <c r="L5" t="s">
        <v>375</v>
      </c>
      <c r="M5" t="s">
        <v>375</v>
      </c>
      <c r="R5" s="25" t="s">
        <v>408</v>
      </c>
    </row>
    <row r="6" spans="1:19" ht="15" customHeight="1" x14ac:dyDescent="0.25">
      <c r="A6" s="82" t="s">
        <v>391</v>
      </c>
      <c r="B6" s="82" t="s">
        <v>392</v>
      </c>
      <c r="C6" t="s">
        <v>375</v>
      </c>
      <c r="D6" t="s">
        <v>375</v>
      </c>
      <c r="E6" t="s">
        <v>375</v>
      </c>
      <c r="F6" t="s">
        <v>375</v>
      </c>
      <c r="G6" s="79">
        <v>0</v>
      </c>
      <c r="H6" s="79">
        <v>0.19900000000000001</v>
      </c>
      <c r="I6" s="79">
        <v>0.76700000000000002</v>
      </c>
      <c r="J6" s="79">
        <v>0.46500000000000002</v>
      </c>
      <c r="K6" t="s">
        <v>375</v>
      </c>
      <c r="L6" t="s">
        <v>375</v>
      </c>
      <c r="M6" t="s">
        <v>375</v>
      </c>
    </row>
    <row r="7" spans="1:19" ht="15" customHeight="1" x14ac:dyDescent="0.25">
      <c r="A7" s="82" t="s">
        <v>393</v>
      </c>
      <c r="B7" s="82" t="s">
        <v>394</v>
      </c>
      <c r="C7" t="s">
        <v>375</v>
      </c>
      <c r="D7" t="s">
        <v>375</v>
      </c>
      <c r="E7" t="s">
        <v>375</v>
      </c>
      <c r="F7" t="s">
        <v>375</v>
      </c>
      <c r="G7" s="79">
        <v>0</v>
      </c>
      <c r="H7" s="79">
        <v>0</v>
      </c>
      <c r="I7" s="79">
        <v>0.82299999999999995</v>
      </c>
      <c r="J7" s="79">
        <v>0.68700000000000006</v>
      </c>
      <c r="K7" t="s">
        <v>375</v>
      </c>
      <c r="L7" t="s">
        <v>375</v>
      </c>
      <c r="M7" t="s">
        <v>375</v>
      </c>
    </row>
    <row r="8" spans="1:19" ht="15" customHeight="1" x14ac:dyDescent="0.25">
      <c r="A8" s="82" t="s">
        <v>395</v>
      </c>
      <c r="B8" s="82" t="s">
        <v>396</v>
      </c>
      <c r="C8" t="s">
        <v>375</v>
      </c>
      <c r="D8" t="s">
        <v>375</v>
      </c>
      <c r="E8" t="s">
        <v>375</v>
      </c>
      <c r="F8" t="s">
        <v>375</v>
      </c>
      <c r="G8" s="79">
        <v>0</v>
      </c>
      <c r="H8" s="79">
        <v>0</v>
      </c>
      <c r="I8" s="79">
        <v>0.71699999999999997</v>
      </c>
      <c r="J8" s="79">
        <v>0.70299999999999996</v>
      </c>
      <c r="K8" t="s">
        <v>375</v>
      </c>
      <c r="L8" t="s">
        <v>375</v>
      </c>
      <c r="M8" t="s">
        <v>375</v>
      </c>
    </row>
    <row r="9" spans="1:19" ht="15" customHeight="1" x14ac:dyDescent="0.25">
      <c r="A9" s="82" t="s">
        <v>397</v>
      </c>
      <c r="B9" s="82" t="s">
        <v>398</v>
      </c>
      <c r="C9" t="s">
        <v>375</v>
      </c>
      <c r="D9" t="s">
        <v>375</v>
      </c>
      <c r="E9" t="s">
        <v>375</v>
      </c>
      <c r="F9" t="s">
        <v>375</v>
      </c>
      <c r="G9" s="79">
        <v>0</v>
      </c>
      <c r="H9" s="79">
        <v>0</v>
      </c>
      <c r="I9" s="79">
        <v>0.73299999999999998</v>
      </c>
      <c r="J9" s="79">
        <v>0.78</v>
      </c>
      <c r="K9" t="s">
        <v>375</v>
      </c>
      <c r="L9" t="s">
        <v>375</v>
      </c>
      <c r="M9" t="s">
        <v>375</v>
      </c>
    </row>
  </sheetData>
  <pageMargins left="0.7" right="0.7" top="0.75" bottom="0.75" header="0.3" footer="0.3"/>
  <headerFooter>
    <oddFooter xml:space="preserve">&amp;C_x000D_&amp;1#&amp;"Aptos"&amp;12&amp;K000000 Public </oddFooter>
  </headerFooter>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1E1FF-F01D-49BC-8C1E-643B0059B793}">
  <dimension ref="A1:I12"/>
  <sheetViews>
    <sheetView workbookViewId="0"/>
  </sheetViews>
  <sheetFormatPr defaultColWidth="9" defaultRowHeight="15" customHeight="1" x14ac:dyDescent="0.25"/>
  <cols>
    <col min="1" max="1" width="32.5703125" style="1" customWidth="1"/>
    <col min="2" max="2" width="23.28515625" style="1" customWidth="1"/>
    <col min="3" max="3" width="9" style="1"/>
    <col min="4" max="4" width="18.28515625" style="1" bestFit="1" customWidth="1"/>
    <col min="5" max="6" width="11.42578125" style="1" customWidth="1"/>
    <col min="7" max="7" width="9" style="1"/>
    <col min="8" max="8" width="34" style="1" customWidth="1"/>
    <col min="9" max="16384" width="9" style="1"/>
  </cols>
  <sheetData>
    <row r="1" spans="1:9" s="6" customFormat="1" ht="15.75" thickBot="1" x14ac:dyDescent="0.3">
      <c r="A1" s="7" t="s">
        <v>212</v>
      </c>
    </row>
    <row r="2" spans="1:9" s="2" customFormat="1" ht="30" x14ac:dyDescent="0.25">
      <c r="A2" s="2" t="s">
        <v>20</v>
      </c>
      <c r="B2" s="2" t="s">
        <v>21</v>
      </c>
      <c r="C2" s="2" t="s">
        <v>22</v>
      </c>
      <c r="D2" s="2" t="s">
        <v>73</v>
      </c>
      <c r="E2" s="2" t="s">
        <v>169</v>
      </c>
      <c r="F2" s="2" t="s">
        <v>7</v>
      </c>
      <c r="G2" s="2" t="s">
        <v>8</v>
      </c>
      <c r="H2" s="2" t="s">
        <v>9</v>
      </c>
      <c r="I2" s="2" t="s">
        <v>10</v>
      </c>
    </row>
    <row r="3" spans="1:9" s="16" customFormat="1" ht="60" x14ac:dyDescent="0.25">
      <c r="A3" s="16" t="s">
        <v>103</v>
      </c>
      <c r="B3" s="16" t="s">
        <v>104</v>
      </c>
      <c r="C3" s="16" t="s">
        <v>374</v>
      </c>
      <c r="E3" s="16">
        <v>2021</v>
      </c>
      <c r="F3" s="16" t="s">
        <v>217</v>
      </c>
      <c r="G3" s="16">
        <v>2021</v>
      </c>
    </row>
    <row r="4" spans="1:9" s="16" customFormat="1" ht="90" x14ac:dyDescent="0.25">
      <c r="A4" s="16" t="s">
        <v>105</v>
      </c>
      <c r="B4" s="16" t="s">
        <v>32</v>
      </c>
      <c r="C4" s="16" t="s">
        <v>376</v>
      </c>
      <c r="E4" s="16">
        <v>2021</v>
      </c>
      <c r="F4" s="16" t="s">
        <v>217</v>
      </c>
      <c r="G4" s="16">
        <v>2021</v>
      </c>
    </row>
    <row r="5" spans="1:9" s="16" customFormat="1" ht="180" x14ac:dyDescent="0.25">
      <c r="A5" s="16" t="s">
        <v>106</v>
      </c>
      <c r="B5" s="16" t="s">
        <v>107</v>
      </c>
      <c r="C5" s="16" t="s">
        <v>499</v>
      </c>
      <c r="E5" s="16">
        <v>2021</v>
      </c>
      <c r="F5" s="16" t="s">
        <v>217</v>
      </c>
      <c r="G5" s="16">
        <v>2021</v>
      </c>
    </row>
    <row r="6" spans="1:9" s="16" customFormat="1" ht="37.5" customHeight="1" x14ac:dyDescent="0.25">
      <c r="A6" s="16" t="s">
        <v>108</v>
      </c>
      <c r="B6" s="16" t="s">
        <v>109</v>
      </c>
      <c r="C6" s="16" t="s">
        <v>500</v>
      </c>
      <c r="D6" s="2"/>
      <c r="E6" s="16">
        <v>2021</v>
      </c>
      <c r="F6" s="16" t="s">
        <v>217</v>
      </c>
      <c r="G6" s="16">
        <v>2021</v>
      </c>
    </row>
    <row r="7" spans="1:9" s="16" customFormat="1" ht="30" customHeight="1" x14ac:dyDescent="0.25">
      <c r="A7" s="16" t="s">
        <v>110</v>
      </c>
      <c r="B7" s="16" t="s">
        <v>109</v>
      </c>
      <c r="C7" s="16" t="s">
        <v>500</v>
      </c>
      <c r="D7" s="2"/>
      <c r="E7" s="16">
        <v>2021</v>
      </c>
      <c r="F7" s="16" t="s">
        <v>217</v>
      </c>
      <c r="G7" s="16">
        <v>2021</v>
      </c>
    </row>
    <row r="8" spans="1:9" s="16" customFormat="1" ht="42" customHeight="1" x14ac:dyDescent="0.25">
      <c r="A8" s="16" t="s">
        <v>111</v>
      </c>
      <c r="B8" s="16" t="s">
        <v>112</v>
      </c>
      <c r="C8" s="2" t="s">
        <v>374</v>
      </c>
      <c r="D8" s="2" t="s">
        <v>375</v>
      </c>
      <c r="E8" s="16">
        <v>2021</v>
      </c>
      <c r="F8" s="16" t="s">
        <v>217</v>
      </c>
      <c r="G8" s="16">
        <v>2021</v>
      </c>
    </row>
    <row r="9" spans="1:9" s="16" customFormat="1" ht="57.6" customHeight="1" x14ac:dyDescent="0.25">
      <c r="A9" s="16" t="s">
        <v>113</v>
      </c>
      <c r="B9" s="16" t="s">
        <v>114</v>
      </c>
      <c r="C9" s="2" t="s">
        <v>374</v>
      </c>
      <c r="D9" s="2" t="s">
        <v>375</v>
      </c>
      <c r="E9" s="16">
        <v>2021</v>
      </c>
      <c r="F9" s="16" t="s">
        <v>217</v>
      </c>
      <c r="G9" s="16">
        <v>2021</v>
      </c>
    </row>
    <row r="10" spans="1:9" s="16" customFormat="1" ht="99.6" customHeight="1" x14ac:dyDescent="0.25">
      <c r="A10" s="16" t="s">
        <v>115</v>
      </c>
      <c r="B10" s="16" t="s">
        <v>116</v>
      </c>
      <c r="C10" s="16" t="s">
        <v>374</v>
      </c>
      <c r="D10" s="16" t="s">
        <v>375</v>
      </c>
      <c r="E10" s="16">
        <v>2021</v>
      </c>
      <c r="F10" s="16" t="s">
        <v>217</v>
      </c>
      <c r="G10" s="16">
        <v>2021</v>
      </c>
    </row>
    <row r="11" spans="1:9" s="16" customFormat="1" ht="15" customHeight="1" x14ac:dyDescent="0.25"/>
    <row r="12" spans="1:9" s="16" customFormat="1" ht="15" customHeight="1" x14ac:dyDescent="0.25"/>
  </sheetData>
  <pageMargins left="0.7" right="0.7" top="0.75" bottom="0.75" header="0.3" footer="0.3"/>
  <headerFooter>
    <oddFooter xml:space="preserve">&amp;C_x000D_&amp;1#&amp;"Aptos"&amp;12&amp;K000000 Public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71CF3-A39D-4C10-94A3-F50B235104A1}">
  <dimension ref="A1:J8"/>
  <sheetViews>
    <sheetView workbookViewId="0"/>
  </sheetViews>
  <sheetFormatPr defaultRowHeight="15" customHeight="1" x14ac:dyDescent="0.25"/>
  <cols>
    <col min="1" max="1" width="57.28515625" bestFit="1" customWidth="1"/>
    <col min="9" max="9" width="10.28515625" customWidth="1"/>
  </cols>
  <sheetData>
    <row r="1" spans="1:10" s="3" customFormat="1" ht="15.75" thickBot="1" x14ac:dyDescent="0.3">
      <c r="A1" s="4" t="s">
        <v>117</v>
      </c>
    </row>
    <row r="2" spans="1:10" s="17" customFormat="1" ht="45" x14ac:dyDescent="0.25">
      <c r="A2" s="2" t="s">
        <v>49</v>
      </c>
      <c r="B2" s="2" t="s">
        <v>50</v>
      </c>
      <c r="C2" s="2" t="s">
        <v>51</v>
      </c>
      <c r="D2" s="2" t="s">
        <v>52</v>
      </c>
      <c r="E2" s="2" t="s">
        <v>53</v>
      </c>
      <c r="F2" s="2" t="s">
        <v>168</v>
      </c>
      <c r="G2" s="2" t="s">
        <v>7</v>
      </c>
      <c r="H2" s="2" t="s">
        <v>8</v>
      </c>
      <c r="I2" s="2" t="s">
        <v>9</v>
      </c>
      <c r="J2" s="2" t="s">
        <v>10</v>
      </c>
    </row>
    <row r="3" spans="1:10" x14ac:dyDescent="0.25">
      <c r="A3" t="s">
        <v>496</v>
      </c>
      <c r="B3" s="140">
        <v>0</v>
      </c>
      <c r="C3" s="140">
        <v>0.5</v>
      </c>
      <c r="D3" s="140">
        <v>1</v>
      </c>
      <c r="E3" s="140">
        <v>2</v>
      </c>
      <c r="F3">
        <v>2020</v>
      </c>
      <c r="G3" t="s">
        <v>217</v>
      </c>
      <c r="H3">
        <v>2021</v>
      </c>
    </row>
    <row r="4" spans="1:10" x14ac:dyDescent="0.25">
      <c r="A4" t="s">
        <v>497</v>
      </c>
      <c r="B4" s="140">
        <v>0</v>
      </c>
      <c r="C4" s="140">
        <v>0.5</v>
      </c>
      <c r="D4" s="140">
        <v>1</v>
      </c>
      <c r="E4" s="140">
        <v>2</v>
      </c>
      <c r="F4">
        <v>2020</v>
      </c>
      <c r="G4" t="s">
        <v>217</v>
      </c>
      <c r="H4">
        <v>2021</v>
      </c>
    </row>
    <row r="5" spans="1:10" x14ac:dyDescent="0.25">
      <c r="A5" t="s">
        <v>495</v>
      </c>
      <c r="B5" s="140">
        <v>0</v>
      </c>
      <c r="C5" s="140">
        <v>0.5</v>
      </c>
      <c r="D5" s="140">
        <v>1</v>
      </c>
      <c r="E5" s="140">
        <v>2</v>
      </c>
      <c r="F5">
        <v>2020</v>
      </c>
      <c r="G5" t="s">
        <v>217</v>
      </c>
      <c r="H5">
        <v>2021</v>
      </c>
    </row>
    <row r="6" spans="1:10" ht="15" customHeight="1" x14ac:dyDescent="0.25">
      <c r="A6" t="s">
        <v>492</v>
      </c>
      <c r="B6" s="140">
        <v>0</v>
      </c>
      <c r="C6" s="140">
        <v>0.5</v>
      </c>
      <c r="D6" s="140">
        <v>1</v>
      </c>
      <c r="E6" s="140">
        <v>2</v>
      </c>
      <c r="F6">
        <v>2020</v>
      </c>
      <c r="G6" t="s">
        <v>217</v>
      </c>
      <c r="H6">
        <v>2021</v>
      </c>
    </row>
    <row r="7" spans="1:10" ht="15" customHeight="1" x14ac:dyDescent="0.25">
      <c r="A7" t="s">
        <v>498</v>
      </c>
      <c r="B7" s="140">
        <v>0</v>
      </c>
      <c r="C7" s="140">
        <v>0.75</v>
      </c>
      <c r="D7" s="140">
        <v>1</v>
      </c>
      <c r="E7" s="140">
        <v>1.25</v>
      </c>
      <c r="F7">
        <v>2020</v>
      </c>
      <c r="G7" t="s">
        <v>217</v>
      </c>
      <c r="H7">
        <v>2021</v>
      </c>
    </row>
    <row r="8" spans="1:10" ht="12.75" customHeight="1" x14ac:dyDescent="0.25"/>
  </sheetData>
  <pageMargins left="0.7" right="0.7" top="0.75" bottom="0.75" header="0.3" footer="0.3"/>
  <headerFooter>
    <oddFooter xml:space="preserve">&amp;C_x000D_&amp;1#&amp;"Aptos"&amp;12&amp;K000000 Public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37058-0902-493B-B38F-D6CF72AEDAD3}">
  <dimension ref="A1:J8"/>
  <sheetViews>
    <sheetView workbookViewId="0"/>
  </sheetViews>
  <sheetFormatPr defaultRowHeight="15" customHeight="1" x14ac:dyDescent="0.25"/>
  <cols>
    <col min="1" max="1" width="48.28515625" bestFit="1" customWidth="1"/>
    <col min="9" max="9" width="10.28515625" customWidth="1"/>
  </cols>
  <sheetData>
    <row r="1" spans="1:10" s="3" customFormat="1" ht="15.75" thickBot="1" x14ac:dyDescent="0.3">
      <c r="A1" s="4" t="s">
        <v>118</v>
      </c>
    </row>
    <row r="2" spans="1:10" s="17" customFormat="1" ht="45" x14ac:dyDescent="0.25">
      <c r="A2" s="2" t="s">
        <v>49</v>
      </c>
      <c r="B2" s="2" t="s">
        <v>50</v>
      </c>
      <c r="C2" s="2" t="s">
        <v>51</v>
      </c>
      <c r="D2" s="2" t="s">
        <v>52</v>
      </c>
      <c r="E2" s="2" t="s">
        <v>53</v>
      </c>
      <c r="F2" s="2" t="s">
        <v>169</v>
      </c>
      <c r="G2" s="2" t="s">
        <v>7</v>
      </c>
      <c r="H2" s="2" t="s">
        <v>8</v>
      </c>
      <c r="I2" s="2" t="s">
        <v>9</v>
      </c>
      <c r="J2" s="2" t="s">
        <v>10</v>
      </c>
    </row>
    <row r="3" spans="1:10" ht="15" customHeight="1" x14ac:dyDescent="0.25">
      <c r="A3" t="s">
        <v>489</v>
      </c>
      <c r="B3" s="140">
        <v>0</v>
      </c>
      <c r="C3" s="140">
        <v>0.5</v>
      </c>
      <c r="D3" s="140">
        <v>1</v>
      </c>
      <c r="E3" s="140">
        <v>2</v>
      </c>
      <c r="F3">
        <v>2021</v>
      </c>
      <c r="G3" t="s">
        <v>217</v>
      </c>
      <c r="H3">
        <v>2021</v>
      </c>
    </row>
    <row r="4" spans="1:10" ht="15" customHeight="1" x14ac:dyDescent="0.25">
      <c r="A4" t="s">
        <v>490</v>
      </c>
      <c r="B4" s="140">
        <v>0</v>
      </c>
      <c r="C4" s="140">
        <v>0.5</v>
      </c>
      <c r="D4" s="140">
        <v>1</v>
      </c>
      <c r="E4" s="140">
        <v>2</v>
      </c>
      <c r="F4">
        <v>2021</v>
      </c>
      <c r="G4" t="s">
        <v>217</v>
      </c>
      <c r="H4">
        <v>2021</v>
      </c>
    </row>
    <row r="5" spans="1:10" ht="15" customHeight="1" x14ac:dyDescent="0.25">
      <c r="A5" t="s">
        <v>491</v>
      </c>
      <c r="B5" s="140">
        <v>0</v>
      </c>
      <c r="C5" s="140">
        <v>0.5</v>
      </c>
      <c r="D5" s="140">
        <v>1</v>
      </c>
      <c r="E5" s="140">
        <v>2</v>
      </c>
      <c r="F5">
        <v>2021</v>
      </c>
      <c r="G5" t="s">
        <v>217</v>
      </c>
      <c r="H5">
        <v>2021</v>
      </c>
    </row>
    <row r="6" spans="1:10" ht="15" customHeight="1" x14ac:dyDescent="0.25">
      <c r="A6" t="s">
        <v>492</v>
      </c>
      <c r="B6" s="140">
        <v>0</v>
      </c>
      <c r="C6" s="140">
        <v>0.5</v>
      </c>
      <c r="D6" s="140">
        <v>1</v>
      </c>
      <c r="E6" s="140">
        <v>2</v>
      </c>
      <c r="F6">
        <v>2021</v>
      </c>
      <c r="G6" t="s">
        <v>217</v>
      </c>
      <c r="H6">
        <v>2021</v>
      </c>
    </row>
    <row r="7" spans="1:10" ht="15" customHeight="1" x14ac:dyDescent="0.25">
      <c r="A7" t="s">
        <v>493</v>
      </c>
      <c r="B7" s="140">
        <v>0</v>
      </c>
      <c r="C7" s="140">
        <v>0.5</v>
      </c>
      <c r="D7" s="140">
        <v>1</v>
      </c>
      <c r="E7" s="140">
        <v>2</v>
      </c>
      <c r="F7">
        <v>2021</v>
      </c>
      <c r="G7" t="s">
        <v>217</v>
      </c>
      <c r="H7">
        <v>2021</v>
      </c>
    </row>
    <row r="8" spans="1:10" ht="15" customHeight="1" x14ac:dyDescent="0.25">
      <c r="A8" t="s">
        <v>494</v>
      </c>
      <c r="B8" s="140">
        <v>0</v>
      </c>
      <c r="C8" s="140">
        <v>0.5</v>
      </c>
      <c r="D8" s="140">
        <v>1</v>
      </c>
      <c r="E8" s="140">
        <v>2</v>
      </c>
      <c r="F8">
        <v>2021</v>
      </c>
      <c r="G8" t="s">
        <v>217</v>
      </c>
      <c r="H8">
        <v>2021</v>
      </c>
    </row>
  </sheetData>
  <pageMargins left="0.7" right="0.7" top="0.75" bottom="0.75" header="0.3" footer="0.3"/>
  <headerFooter>
    <oddFooter xml:space="preserve">&amp;C_x000D_&amp;1#&amp;"Aptos"&amp;12&amp;K000000 Public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3804E-0F35-42F5-890C-7A80EE00C22E}">
  <dimension ref="A1:H9"/>
  <sheetViews>
    <sheetView workbookViewId="0"/>
  </sheetViews>
  <sheetFormatPr defaultRowHeight="15" customHeight="1" x14ac:dyDescent="0.25"/>
  <cols>
    <col min="1" max="1" width="68.42578125" bestFit="1" customWidth="1"/>
    <col min="2" max="2" width="18.42578125" bestFit="1" customWidth="1"/>
    <col min="3" max="3" width="12.28515625" bestFit="1" customWidth="1"/>
    <col min="4" max="4" width="12.42578125" customWidth="1"/>
    <col min="7" max="7" width="68" bestFit="1" customWidth="1"/>
  </cols>
  <sheetData>
    <row r="1" spans="1:8" s="3" customFormat="1" ht="15.75" thickBot="1" x14ac:dyDescent="0.3">
      <c r="A1" s="7" t="s">
        <v>119</v>
      </c>
    </row>
    <row r="2" spans="1:8" s="17" customFormat="1" ht="30" x14ac:dyDescent="0.25">
      <c r="A2" s="2" t="s">
        <v>120</v>
      </c>
      <c r="B2" s="2" t="s">
        <v>91</v>
      </c>
      <c r="C2" s="17" t="s">
        <v>121</v>
      </c>
      <c r="D2" s="17" t="s">
        <v>169</v>
      </c>
      <c r="E2" s="17" t="s">
        <v>7</v>
      </c>
      <c r="F2" s="2" t="s">
        <v>8</v>
      </c>
      <c r="G2" s="2" t="s">
        <v>9</v>
      </c>
      <c r="H2" s="2" t="s">
        <v>10</v>
      </c>
    </row>
    <row r="3" spans="1:8" ht="15" customHeight="1" x14ac:dyDescent="0.25">
      <c r="A3" s="24" t="s">
        <v>385</v>
      </c>
      <c r="B3" s="24" t="s">
        <v>386</v>
      </c>
      <c r="C3" s="83" t="s">
        <v>409</v>
      </c>
      <c r="D3">
        <v>2021</v>
      </c>
      <c r="E3" t="s">
        <v>217</v>
      </c>
      <c r="F3">
        <v>2021</v>
      </c>
      <c r="G3" t="s">
        <v>416</v>
      </c>
    </row>
    <row r="4" spans="1:8" ht="15" customHeight="1" x14ac:dyDescent="0.25">
      <c r="A4" s="27" t="s">
        <v>387</v>
      </c>
      <c r="B4" s="24" t="s">
        <v>388</v>
      </c>
      <c r="C4" s="83" t="s">
        <v>410</v>
      </c>
      <c r="D4">
        <v>2021</v>
      </c>
      <c r="E4" t="s">
        <v>217</v>
      </c>
      <c r="F4">
        <v>2021</v>
      </c>
      <c r="G4" t="s">
        <v>416</v>
      </c>
    </row>
    <row r="5" spans="1:8" ht="15" customHeight="1" x14ac:dyDescent="0.25">
      <c r="A5" t="s">
        <v>389</v>
      </c>
      <c r="B5" t="s">
        <v>390</v>
      </c>
      <c r="C5" s="26" t="s">
        <v>411</v>
      </c>
      <c r="D5">
        <v>2021</v>
      </c>
      <c r="E5" t="s">
        <v>217</v>
      </c>
      <c r="F5">
        <v>2021</v>
      </c>
      <c r="G5" t="s">
        <v>415</v>
      </c>
    </row>
    <row r="6" spans="1:8" ht="15" customHeight="1" x14ac:dyDescent="0.25">
      <c r="A6" t="s">
        <v>391</v>
      </c>
      <c r="B6" t="s">
        <v>392</v>
      </c>
      <c r="C6" s="26" t="s">
        <v>412</v>
      </c>
      <c r="D6">
        <v>2021</v>
      </c>
      <c r="E6" t="s">
        <v>217</v>
      </c>
      <c r="F6">
        <v>2021</v>
      </c>
    </row>
    <row r="7" spans="1:8" ht="15" customHeight="1" x14ac:dyDescent="0.25">
      <c r="A7" t="s">
        <v>393</v>
      </c>
      <c r="B7" t="s">
        <v>394</v>
      </c>
      <c r="C7" s="26" t="s">
        <v>413</v>
      </c>
      <c r="D7">
        <v>2021</v>
      </c>
      <c r="E7" t="s">
        <v>217</v>
      </c>
      <c r="F7">
        <v>2021</v>
      </c>
    </row>
    <row r="8" spans="1:8" ht="15" customHeight="1" x14ac:dyDescent="0.25">
      <c r="A8" t="s">
        <v>395</v>
      </c>
      <c r="B8" t="s">
        <v>396</v>
      </c>
      <c r="C8" s="26" t="s">
        <v>413</v>
      </c>
      <c r="D8">
        <v>2021</v>
      </c>
      <c r="E8" t="s">
        <v>217</v>
      </c>
      <c r="F8">
        <v>2021</v>
      </c>
    </row>
    <row r="9" spans="1:8" ht="15" customHeight="1" x14ac:dyDescent="0.25">
      <c r="A9" t="s">
        <v>397</v>
      </c>
      <c r="B9" t="s">
        <v>398</v>
      </c>
      <c r="C9" s="26" t="s">
        <v>414</v>
      </c>
      <c r="D9">
        <v>2021</v>
      </c>
      <c r="E9" t="s">
        <v>217</v>
      </c>
      <c r="F9">
        <v>2021</v>
      </c>
    </row>
  </sheetData>
  <pageMargins left="0.7" right="0.7" top="0.75" bottom="0.75" header="0.3" footer="0.3"/>
  <headerFooter>
    <oddFooter xml:space="preserve">&amp;C_x000D_&amp;1#&amp;"Aptos"&amp;12&amp;K000000 Public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6E54-6E86-4812-B4D3-0CFFF0A4E515}">
  <dimension ref="A1:K9"/>
  <sheetViews>
    <sheetView workbookViewId="0">
      <selection sqref="A1:XFD1"/>
    </sheetView>
  </sheetViews>
  <sheetFormatPr defaultColWidth="9.28515625" defaultRowHeight="15" x14ac:dyDescent="0.25"/>
  <cols>
    <col min="1" max="1" width="69" style="17" bestFit="1" customWidth="1"/>
    <col min="2" max="2" width="18.42578125" style="17" bestFit="1" customWidth="1"/>
    <col min="3" max="3" width="13.42578125" style="17" customWidth="1"/>
    <col min="4" max="4" width="12.28515625" style="17" customWidth="1"/>
    <col min="5" max="5" width="12" style="17" customWidth="1"/>
    <col min="6" max="9" width="10.7109375" style="17" customWidth="1"/>
    <col min="10" max="10" width="50.7109375" style="17" customWidth="1"/>
    <col min="11" max="11" width="41" style="2" customWidth="1"/>
    <col min="12" max="16384" width="9.28515625" style="17"/>
  </cols>
  <sheetData>
    <row r="1" spans="1:11" s="38" customFormat="1" ht="15.75" thickBot="1" x14ac:dyDescent="0.3">
      <c r="A1" s="53" t="s">
        <v>0</v>
      </c>
      <c r="K1" s="8"/>
    </row>
    <row r="2" spans="1:11" s="2" customFormat="1" ht="60" x14ac:dyDescent="0.25">
      <c r="A2" s="2" t="s">
        <v>1</v>
      </c>
      <c r="B2" s="2" t="s">
        <v>2</v>
      </c>
      <c r="C2" s="2" t="s">
        <v>3</v>
      </c>
      <c r="D2" s="2" t="s">
        <v>4</v>
      </c>
      <c r="E2" s="2" t="s">
        <v>5</v>
      </c>
      <c r="F2" s="2" t="s">
        <v>6</v>
      </c>
      <c r="G2" s="2" t="s">
        <v>169</v>
      </c>
      <c r="H2" s="2" t="s">
        <v>7</v>
      </c>
      <c r="I2" s="2" t="s">
        <v>8</v>
      </c>
      <c r="J2" s="2" t="s">
        <v>9</v>
      </c>
      <c r="K2" s="2" t="s">
        <v>10</v>
      </c>
    </row>
    <row r="3" spans="1:11" ht="30" x14ac:dyDescent="0.25">
      <c r="A3" s="77" t="s">
        <v>385</v>
      </c>
      <c r="B3" s="17" t="s">
        <v>386</v>
      </c>
      <c r="C3" s="55" t="s">
        <v>375</v>
      </c>
      <c r="D3" s="52">
        <v>0.27400000000000002</v>
      </c>
      <c r="E3" s="52">
        <v>0.27400000000000002</v>
      </c>
      <c r="F3" s="52">
        <v>0.72599999999999998</v>
      </c>
      <c r="G3" s="55">
        <v>2021</v>
      </c>
      <c r="H3" s="95" t="s">
        <v>217</v>
      </c>
      <c r="I3" s="55">
        <v>2021</v>
      </c>
      <c r="J3" s="2" t="s">
        <v>399</v>
      </c>
      <c r="K3" s="2" t="s">
        <v>227</v>
      </c>
    </row>
    <row r="4" spans="1:11" ht="30" x14ac:dyDescent="0.25">
      <c r="A4" s="17" t="s">
        <v>387</v>
      </c>
      <c r="B4" s="17" t="s">
        <v>388</v>
      </c>
      <c r="C4" s="17" t="s">
        <v>375</v>
      </c>
      <c r="D4" s="52">
        <v>0.26400000000000001</v>
      </c>
      <c r="E4" s="52">
        <v>0.26400000000000001</v>
      </c>
      <c r="F4" s="52">
        <v>0.73599999999999999</v>
      </c>
      <c r="G4" s="55">
        <v>2021</v>
      </c>
      <c r="H4" s="95" t="s">
        <v>217</v>
      </c>
      <c r="I4" s="55">
        <v>2021</v>
      </c>
      <c r="J4" s="2" t="s">
        <v>400</v>
      </c>
    </row>
    <row r="5" spans="1:11" ht="30" x14ac:dyDescent="0.25">
      <c r="A5" s="17" t="s">
        <v>389</v>
      </c>
      <c r="B5" s="17" t="s">
        <v>390</v>
      </c>
      <c r="C5" s="17" t="s">
        <v>375</v>
      </c>
      <c r="D5" s="52">
        <v>0.33900000000000002</v>
      </c>
      <c r="E5" s="52">
        <v>0.33900000000000002</v>
      </c>
      <c r="F5" s="52">
        <v>0.66100000000000003</v>
      </c>
      <c r="G5" s="55">
        <v>2021</v>
      </c>
      <c r="H5" s="95" t="s">
        <v>217</v>
      </c>
      <c r="I5" s="55">
        <v>2021</v>
      </c>
      <c r="J5" s="2" t="s">
        <v>401</v>
      </c>
    </row>
    <row r="6" spans="1:11" x14ac:dyDescent="0.25">
      <c r="A6" s="17" t="s">
        <v>391</v>
      </c>
      <c r="B6" s="17" t="s">
        <v>392</v>
      </c>
      <c r="C6" s="17" t="s">
        <v>375</v>
      </c>
      <c r="D6" s="52">
        <v>0.33600000000000002</v>
      </c>
      <c r="E6" s="52">
        <v>0.33600000000000002</v>
      </c>
      <c r="F6" s="52">
        <v>0.66400000000000003</v>
      </c>
      <c r="G6" s="55">
        <v>2021</v>
      </c>
      <c r="H6" s="95" t="s">
        <v>217</v>
      </c>
      <c r="I6" s="55">
        <v>2021</v>
      </c>
    </row>
    <row r="7" spans="1:11" x14ac:dyDescent="0.25">
      <c r="A7" s="17" t="s">
        <v>393</v>
      </c>
      <c r="B7" s="17" t="s">
        <v>394</v>
      </c>
      <c r="C7" s="17" t="s">
        <v>375</v>
      </c>
      <c r="D7" s="52">
        <v>0.313</v>
      </c>
      <c r="E7" s="52">
        <v>0.313</v>
      </c>
      <c r="F7" s="52">
        <v>0.68700000000000006</v>
      </c>
      <c r="G7" s="55">
        <v>2021</v>
      </c>
      <c r="H7" s="95" t="s">
        <v>217</v>
      </c>
      <c r="I7" s="55">
        <v>2021</v>
      </c>
    </row>
    <row r="8" spans="1:11" x14ac:dyDescent="0.25">
      <c r="A8" s="17" t="s">
        <v>395</v>
      </c>
      <c r="B8" s="17" t="s">
        <v>396</v>
      </c>
      <c r="C8" s="17" t="s">
        <v>375</v>
      </c>
      <c r="D8" s="52">
        <v>0.29699999999999999</v>
      </c>
      <c r="E8" s="52">
        <v>0.29699999999999999</v>
      </c>
      <c r="F8" s="52">
        <v>0.70299999999999996</v>
      </c>
      <c r="G8" s="55">
        <v>2021</v>
      </c>
      <c r="H8" s="95" t="s">
        <v>217</v>
      </c>
      <c r="I8" s="55">
        <v>2021</v>
      </c>
    </row>
    <row r="9" spans="1:11" x14ac:dyDescent="0.25">
      <c r="A9" s="17" t="s">
        <v>397</v>
      </c>
      <c r="B9" s="17" t="s">
        <v>398</v>
      </c>
      <c r="C9" s="17" t="s">
        <v>375</v>
      </c>
      <c r="D9" s="52">
        <v>0.22</v>
      </c>
      <c r="E9" s="52">
        <v>0.22</v>
      </c>
      <c r="F9" s="52">
        <v>0.78</v>
      </c>
      <c r="G9" s="55">
        <v>2021</v>
      </c>
      <c r="H9" s="95" t="s">
        <v>217</v>
      </c>
      <c r="I9" s="55">
        <v>2021</v>
      </c>
    </row>
  </sheetData>
  <pageMargins left="0.7" right="0.7" top="0.75" bottom="0.75" header="0.3" footer="0.3"/>
  <pageSetup orientation="portrait" r:id="rId1"/>
  <headerFooter>
    <oddFooter xml:space="preserve">&amp;C_x000D_&amp;1#&amp;"Aptos"&amp;12&amp;K000000 Public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696B4-D58A-4CA0-A801-A0E71CA28934}">
  <dimension ref="A1:J8"/>
  <sheetViews>
    <sheetView workbookViewId="0"/>
  </sheetViews>
  <sheetFormatPr defaultRowHeight="15" x14ac:dyDescent="0.25"/>
  <cols>
    <col min="1" max="2" width="16.42578125" customWidth="1"/>
    <col min="3" max="3" width="31" customWidth="1"/>
    <col min="5" max="5" width="48.42578125" customWidth="1"/>
    <col min="6" max="6" width="9.7109375" customWidth="1"/>
    <col min="7" max="7" width="6.7109375" customWidth="1"/>
    <col min="9" max="9" width="12.28515625" customWidth="1"/>
    <col min="10" max="10" width="63.42578125" bestFit="1" customWidth="1"/>
  </cols>
  <sheetData>
    <row r="1" spans="1:10" s="3" customFormat="1" x14ac:dyDescent="0.25">
      <c r="A1" s="7" t="s">
        <v>122</v>
      </c>
      <c r="B1" s="7"/>
      <c r="C1" s="7"/>
    </row>
    <row r="2" spans="1:10" s="2" customFormat="1" ht="30" x14ac:dyDescent="0.25">
      <c r="A2" s="2" t="s">
        <v>123</v>
      </c>
      <c r="B2" s="2" t="s">
        <v>124</v>
      </c>
      <c r="C2" s="2" t="s">
        <v>125</v>
      </c>
      <c r="D2" s="19" t="s">
        <v>62</v>
      </c>
      <c r="E2" s="19" t="s">
        <v>126</v>
      </c>
      <c r="F2" s="2" t="s">
        <v>169</v>
      </c>
      <c r="G2" s="2" t="s">
        <v>7</v>
      </c>
      <c r="H2" s="2" t="s">
        <v>8</v>
      </c>
      <c r="I2" s="2" t="s">
        <v>9</v>
      </c>
      <c r="J2" s="2" t="s">
        <v>10</v>
      </c>
    </row>
    <row r="3" spans="1:10" x14ac:dyDescent="0.25">
      <c r="A3" s="1" t="s">
        <v>127</v>
      </c>
      <c r="B3" s="1" t="s">
        <v>375</v>
      </c>
      <c r="C3" s="1" t="s">
        <v>375</v>
      </c>
      <c r="D3" s="1" t="s">
        <v>375</v>
      </c>
      <c r="E3" s="1" t="s">
        <v>375</v>
      </c>
      <c r="F3">
        <v>2021</v>
      </c>
      <c r="G3" t="s">
        <v>217</v>
      </c>
      <c r="H3">
        <v>2021</v>
      </c>
    </row>
    <row r="4" spans="1:10" x14ac:dyDescent="0.25">
      <c r="A4" s="1" t="s">
        <v>128</v>
      </c>
      <c r="B4" s="1" t="s">
        <v>375</v>
      </c>
      <c r="C4" s="1" t="s">
        <v>375</v>
      </c>
      <c r="D4" s="1" t="s">
        <v>375</v>
      </c>
      <c r="E4" s="1" t="s">
        <v>375</v>
      </c>
      <c r="F4">
        <v>2021</v>
      </c>
      <c r="G4" t="s">
        <v>217</v>
      </c>
      <c r="H4">
        <v>2021</v>
      </c>
    </row>
    <row r="5" spans="1:10" x14ac:dyDescent="0.25">
      <c r="A5" s="1" t="s">
        <v>129</v>
      </c>
      <c r="B5" s="1" t="s">
        <v>375</v>
      </c>
      <c r="C5" s="1" t="s">
        <v>375</v>
      </c>
      <c r="D5" s="1" t="s">
        <v>375</v>
      </c>
      <c r="E5" s="1" t="s">
        <v>375</v>
      </c>
      <c r="F5">
        <v>2021</v>
      </c>
      <c r="G5" t="s">
        <v>217</v>
      </c>
      <c r="H5">
        <v>2021</v>
      </c>
    </row>
    <row r="6" spans="1:10" ht="60" x14ac:dyDescent="0.25">
      <c r="A6" s="1" t="s">
        <v>130</v>
      </c>
      <c r="B6" s="1" t="s">
        <v>417</v>
      </c>
      <c r="C6" s="1" t="s">
        <v>417</v>
      </c>
      <c r="D6" s="39">
        <v>1</v>
      </c>
      <c r="E6" s="2" t="s">
        <v>418</v>
      </c>
      <c r="F6">
        <v>2021</v>
      </c>
      <c r="G6" t="s">
        <v>217</v>
      </c>
      <c r="H6">
        <v>2021</v>
      </c>
    </row>
    <row r="7" spans="1:10" x14ac:dyDescent="0.25">
      <c r="A7" s="1" t="s">
        <v>131</v>
      </c>
      <c r="B7" s="1" t="s">
        <v>375</v>
      </c>
      <c r="C7" s="1" t="s">
        <v>375</v>
      </c>
      <c r="D7" s="1" t="s">
        <v>375</v>
      </c>
      <c r="E7" s="1" t="s">
        <v>375</v>
      </c>
      <c r="F7">
        <v>2021</v>
      </c>
      <c r="G7" t="s">
        <v>217</v>
      </c>
      <c r="H7">
        <v>2021</v>
      </c>
    </row>
    <row r="8" spans="1:10" x14ac:dyDescent="0.25">
      <c r="A8" s="1" t="s">
        <v>221</v>
      </c>
      <c r="B8" s="1" t="s">
        <v>375</v>
      </c>
      <c r="C8" s="1" t="s">
        <v>375</v>
      </c>
      <c r="D8" s="1" t="s">
        <v>375</v>
      </c>
      <c r="E8" s="1" t="s">
        <v>375</v>
      </c>
      <c r="F8">
        <v>2021</v>
      </c>
      <c r="G8" t="s">
        <v>217</v>
      </c>
      <c r="H8">
        <v>2021</v>
      </c>
    </row>
  </sheetData>
  <pageMargins left="0.7" right="0.7" top="0.75" bottom="0.75" header="0.3" footer="0.3"/>
  <headerFooter>
    <oddFooter xml:space="preserve">&amp;C_x000D_&amp;1#&amp;"Aptos"&amp;12&amp;K000000 Public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3ED1-B3C6-4408-9CEF-DC8267D9AE4A}">
  <dimension ref="A1:J9"/>
  <sheetViews>
    <sheetView workbookViewId="0"/>
  </sheetViews>
  <sheetFormatPr defaultRowHeight="15" x14ac:dyDescent="0.25"/>
  <cols>
    <col min="1" max="2" width="16.42578125" customWidth="1"/>
    <col min="3" max="3" width="32.5703125" customWidth="1"/>
    <col min="5" max="5" width="48.5703125" customWidth="1"/>
    <col min="6" max="7" width="12.5703125" customWidth="1"/>
    <col min="9" max="9" width="10.42578125" style="1" bestFit="1" customWidth="1"/>
    <col min="10" max="10" width="14.140625" style="1" bestFit="1" customWidth="1"/>
  </cols>
  <sheetData>
    <row r="1" spans="1:10" s="3" customFormat="1" ht="15.75" thickBot="1" x14ac:dyDescent="0.3">
      <c r="A1" s="7" t="s">
        <v>132</v>
      </c>
      <c r="B1" s="7"/>
      <c r="C1" s="7"/>
      <c r="I1" s="6"/>
      <c r="J1" s="6"/>
    </row>
    <row r="2" spans="1:10" s="2" customFormat="1" ht="30" x14ac:dyDescent="0.25">
      <c r="A2" s="2" t="s">
        <v>123</v>
      </c>
      <c r="B2" s="2" t="s">
        <v>124</v>
      </c>
      <c r="C2" s="2" t="s">
        <v>91</v>
      </c>
      <c r="D2" s="2" t="s">
        <v>62</v>
      </c>
      <c r="E2" s="2" t="s">
        <v>126</v>
      </c>
      <c r="F2" s="19" t="s">
        <v>169</v>
      </c>
      <c r="G2" s="2" t="s">
        <v>7</v>
      </c>
      <c r="H2" s="2" t="s">
        <v>8</v>
      </c>
      <c r="I2" s="2" t="s">
        <v>9</v>
      </c>
      <c r="J2" s="2" t="s">
        <v>10</v>
      </c>
    </row>
    <row r="3" spans="1:10" x14ac:dyDescent="0.25">
      <c r="A3" s="1" t="s">
        <v>127</v>
      </c>
      <c r="B3" s="1" t="s">
        <v>375</v>
      </c>
      <c r="C3" s="1" t="s">
        <v>375</v>
      </c>
      <c r="D3" s="1" t="s">
        <v>375</v>
      </c>
      <c r="E3" s="1" t="s">
        <v>375</v>
      </c>
      <c r="F3">
        <v>2021</v>
      </c>
      <c r="G3" t="s">
        <v>217</v>
      </c>
      <c r="H3">
        <v>2021</v>
      </c>
    </row>
    <row r="4" spans="1:10" x14ac:dyDescent="0.25">
      <c r="A4" s="1" t="s">
        <v>128</v>
      </c>
      <c r="B4" s="1" t="s">
        <v>375</v>
      </c>
      <c r="C4" s="1" t="s">
        <v>375</v>
      </c>
      <c r="D4" s="1" t="s">
        <v>375</v>
      </c>
      <c r="E4" s="1" t="s">
        <v>375</v>
      </c>
      <c r="F4">
        <v>2021</v>
      </c>
      <c r="G4" t="s">
        <v>217</v>
      </c>
      <c r="H4">
        <v>2021</v>
      </c>
    </row>
    <row r="5" spans="1:10" x14ac:dyDescent="0.25">
      <c r="A5" s="1" t="s">
        <v>131</v>
      </c>
      <c r="B5" s="1" t="s">
        <v>375</v>
      </c>
      <c r="C5" s="1" t="s">
        <v>375</v>
      </c>
      <c r="D5" s="1" t="s">
        <v>375</v>
      </c>
      <c r="E5" s="1" t="s">
        <v>375</v>
      </c>
      <c r="F5">
        <v>2021</v>
      </c>
      <c r="G5" t="s">
        <v>217</v>
      </c>
      <c r="H5">
        <v>2021</v>
      </c>
    </row>
    <row r="6" spans="1:10" x14ac:dyDescent="0.25">
      <c r="A6" t="s">
        <v>102</v>
      </c>
      <c r="B6" s="1" t="s">
        <v>375</v>
      </c>
      <c r="C6" s="1" t="s">
        <v>375</v>
      </c>
      <c r="D6" s="1" t="s">
        <v>375</v>
      </c>
      <c r="E6" s="1" t="s">
        <v>375</v>
      </c>
      <c r="F6">
        <v>2021</v>
      </c>
      <c r="G6" t="s">
        <v>217</v>
      </c>
      <c r="H6">
        <v>2021</v>
      </c>
    </row>
    <row r="7" spans="1:10" ht="75" x14ac:dyDescent="0.25">
      <c r="A7" s="1" t="s">
        <v>129</v>
      </c>
      <c r="B7" s="1" t="s">
        <v>391</v>
      </c>
      <c r="C7" s="1" t="s">
        <v>392</v>
      </c>
      <c r="D7" s="39">
        <v>0.3</v>
      </c>
      <c r="E7" s="2" t="s">
        <v>420</v>
      </c>
      <c r="F7">
        <v>2021</v>
      </c>
      <c r="G7" t="s">
        <v>217</v>
      </c>
      <c r="H7">
        <v>2021</v>
      </c>
    </row>
    <row r="8" spans="1:10" ht="135" x14ac:dyDescent="0.25">
      <c r="A8" s="1" t="s">
        <v>130</v>
      </c>
      <c r="B8" s="1" t="s">
        <v>391</v>
      </c>
      <c r="C8" s="1" t="s">
        <v>392</v>
      </c>
      <c r="D8" s="23">
        <v>0.7</v>
      </c>
      <c r="E8" s="2" t="s">
        <v>421</v>
      </c>
      <c r="F8">
        <v>2021</v>
      </c>
      <c r="G8" t="s">
        <v>217</v>
      </c>
      <c r="H8">
        <v>2021</v>
      </c>
    </row>
    <row r="9" spans="1:10" ht="135" x14ac:dyDescent="0.25">
      <c r="A9" s="1" t="s">
        <v>130</v>
      </c>
      <c r="B9" s="1" t="s">
        <v>419</v>
      </c>
      <c r="C9" s="1" t="s">
        <v>419</v>
      </c>
      <c r="D9" s="23">
        <v>1</v>
      </c>
      <c r="E9" s="2" t="s">
        <v>421</v>
      </c>
      <c r="F9">
        <v>2021</v>
      </c>
      <c r="G9" t="s">
        <v>217</v>
      </c>
      <c r="H9">
        <v>2021</v>
      </c>
    </row>
  </sheetData>
  <pageMargins left="0.7" right="0.7" top="0.75" bottom="0.75" header="0.3" footer="0.3"/>
  <headerFooter>
    <oddFooter xml:space="preserve">&amp;C_x000D_&amp;1#&amp;"Aptos"&amp;12&amp;K000000 Public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006D4-5E30-4A15-AA43-45A99DFC63BC}">
  <dimension ref="A1:M8"/>
  <sheetViews>
    <sheetView workbookViewId="0"/>
  </sheetViews>
  <sheetFormatPr defaultColWidth="9.28515625" defaultRowHeight="15" x14ac:dyDescent="0.25"/>
  <cols>
    <col min="1" max="1" width="41" style="17" bestFit="1" customWidth="1"/>
    <col min="2" max="2" width="71.7109375" style="17" customWidth="1"/>
    <col min="3" max="3" width="44.28515625" style="2" customWidth="1"/>
    <col min="4" max="4" width="51.28515625" style="17" customWidth="1"/>
    <col min="5" max="5" width="12.28515625" style="151" customWidth="1"/>
    <col min="6" max="8" width="13.42578125" style="17" customWidth="1"/>
    <col min="9" max="10" width="9.28515625" style="17"/>
    <col min="11" max="11" width="11.42578125" style="17" customWidth="1"/>
    <col min="12" max="12" width="12.28515625" style="17" customWidth="1"/>
    <col min="13" max="14" width="13" style="17" customWidth="1"/>
    <col min="15" max="16" width="9.28515625" style="17"/>
    <col min="17" max="17" width="11.28515625" style="17" customWidth="1"/>
    <col min="18" max="16384" width="9.28515625" style="17"/>
  </cols>
  <sheetData>
    <row r="1" spans="1:13" s="38" customFormat="1" ht="15.75" thickBot="1" x14ac:dyDescent="0.3">
      <c r="A1" s="40" t="s">
        <v>307</v>
      </c>
      <c r="C1" s="8"/>
      <c r="E1" s="148"/>
    </row>
    <row r="2" spans="1:13" ht="30" x14ac:dyDescent="0.25">
      <c r="A2" s="2" t="s">
        <v>67</v>
      </c>
      <c r="B2" s="2" t="s">
        <v>68</v>
      </c>
      <c r="C2" s="2" t="s">
        <v>69</v>
      </c>
      <c r="D2" s="2" t="s">
        <v>70</v>
      </c>
      <c r="E2" s="149" t="s">
        <v>62</v>
      </c>
      <c r="F2" s="2" t="s">
        <v>51</v>
      </c>
      <c r="G2" s="2" t="s">
        <v>52</v>
      </c>
      <c r="H2" s="2" t="s">
        <v>53</v>
      </c>
      <c r="I2" s="2" t="s">
        <v>169</v>
      </c>
      <c r="J2" s="2" t="s">
        <v>7</v>
      </c>
      <c r="K2" s="2" t="s">
        <v>8</v>
      </c>
      <c r="L2" s="2" t="s">
        <v>9</v>
      </c>
      <c r="M2" s="2" t="s">
        <v>10</v>
      </c>
    </row>
    <row r="3" spans="1:13" ht="285" x14ac:dyDescent="0.25">
      <c r="A3" s="2" t="s">
        <v>270</v>
      </c>
      <c r="B3" s="2" t="s">
        <v>308</v>
      </c>
      <c r="C3" s="2" t="s">
        <v>271</v>
      </c>
      <c r="D3" s="2" t="s">
        <v>272</v>
      </c>
      <c r="E3" s="147">
        <v>0.17499999999999999</v>
      </c>
      <c r="F3" s="63">
        <v>1030</v>
      </c>
      <c r="G3" s="63">
        <v>1140</v>
      </c>
      <c r="H3" s="63">
        <v>1190</v>
      </c>
      <c r="I3" s="17">
        <v>2021</v>
      </c>
      <c r="J3" s="17" t="s">
        <v>217</v>
      </c>
      <c r="K3" s="17">
        <v>2021</v>
      </c>
      <c r="L3" s="2"/>
    </row>
    <row r="4" spans="1:13" ht="240" x14ac:dyDescent="0.25">
      <c r="A4" s="17" t="s">
        <v>273</v>
      </c>
      <c r="B4" s="2" t="s">
        <v>309</v>
      </c>
      <c r="C4" s="2" t="s">
        <v>274</v>
      </c>
      <c r="D4" s="2" t="s">
        <v>275</v>
      </c>
      <c r="E4" s="150">
        <v>0.17499999999999999</v>
      </c>
      <c r="F4" s="62">
        <v>5400</v>
      </c>
      <c r="G4" s="62">
        <v>5670</v>
      </c>
      <c r="H4" s="62">
        <v>6210</v>
      </c>
      <c r="I4" s="17">
        <v>2021</v>
      </c>
      <c r="J4" s="17" t="s">
        <v>217</v>
      </c>
      <c r="K4" s="17">
        <v>2021</v>
      </c>
    </row>
    <row r="5" spans="1:13" ht="195" x14ac:dyDescent="0.25">
      <c r="A5" s="17" t="s">
        <v>276</v>
      </c>
      <c r="B5" s="2" t="s">
        <v>277</v>
      </c>
      <c r="C5" s="2" t="s">
        <v>310</v>
      </c>
      <c r="D5" s="2" t="s">
        <v>311</v>
      </c>
      <c r="E5" s="150">
        <v>0.17499999999999999</v>
      </c>
      <c r="F5" s="62">
        <v>73.099999999999994</v>
      </c>
      <c r="G5" s="62">
        <v>75.3</v>
      </c>
      <c r="H5" s="62">
        <v>78.7</v>
      </c>
      <c r="I5" s="17">
        <v>2021</v>
      </c>
      <c r="J5" s="17" t="s">
        <v>217</v>
      </c>
      <c r="K5" s="17">
        <v>2021</v>
      </c>
    </row>
    <row r="6" spans="1:13" ht="105" x14ac:dyDescent="0.25">
      <c r="A6" s="2" t="s">
        <v>278</v>
      </c>
      <c r="B6" s="2" t="s">
        <v>281</v>
      </c>
      <c r="C6" s="2" t="s">
        <v>280</v>
      </c>
      <c r="D6" s="2" t="s">
        <v>279</v>
      </c>
      <c r="E6" s="150">
        <v>0.17499999999999999</v>
      </c>
      <c r="F6" s="67">
        <v>0.98</v>
      </c>
      <c r="G6" s="67">
        <v>0.99</v>
      </c>
      <c r="H6" s="61">
        <v>0.999</v>
      </c>
      <c r="I6" s="17">
        <v>2021</v>
      </c>
      <c r="J6" s="17" t="s">
        <v>217</v>
      </c>
      <c r="K6" s="17">
        <v>2021</v>
      </c>
    </row>
    <row r="7" spans="1:13" ht="165" x14ac:dyDescent="0.25">
      <c r="A7" s="2" t="s">
        <v>282</v>
      </c>
      <c r="B7" s="2" t="s">
        <v>312</v>
      </c>
      <c r="C7" s="2" t="s">
        <v>283</v>
      </c>
      <c r="D7" s="2" t="s">
        <v>284</v>
      </c>
      <c r="E7" s="150">
        <v>0.15</v>
      </c>
      <c r="F7" s="41"/>
      <c r="G7" s="41"/>
      <c r="H7" s="41"/>
      <c r="I7" s="17">
        <v>2021</v>
      </c>
      <c r="J7" s="17" t="s">
        <v>217</v>
      </c>
      <c r="K7" s="17">
        <v>2021</v>
      </c>
      <c r="L7" s="2" t="s">
        <v>313</v>
      </c>
    </row>
    <row r="8" spans="1:13" ht="195" x14ac:dyDescent="0.25">
      <c r="A8" s="17" t="s">
        <v>285</v>
      </c>
      <c r="B8" s="2" t="s">
        <v>286</v>
      </c>
      <c r="C8" s="2" t="s">
        <v>287</v>
      </c>
      <c r="D8" s="17" t="s">
        <v>219</v>
      </c>
      <c r="E8" s="150">
        <v>0.15</v>
      </c>
      <c r="F8" s="41" t="s">
        <v>314</v>
      </c>
      <c r="G8" s="41" t="s">
        <v>315</v>
      </c>
      <c r="H8" s="41" t="s">
        <v>316</v>
      </c>
      <c r="I8" s="17">
        <v>2021</v>
      </c>
      <c r="J8" s="17" t="s">
        <v>217</v>
      </c>
      <c r="K8" s="17">
        <v>2021</v>
      </c>
    </row>
  </sheetData>
  <pageMargins left="0.7" right="0.7" top="0.75" bottom="0.75" header="0.3" footer="0.3"/>
  <headerFooter>
    <oddFooter xml:space="preserve">&amp;C_x000D_&amp;1#&amp;"Aptos"&amp;12&amp;K000000 Public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D48DA-6DD4-4DFF-882C-178253307053}">
  <dimension ref="A1:J8"/>
  <sheetViews>
    <sheetView workbookViewId="0"/>
  </sheetViews>
  <sheetFormatPr defaultRowHeight="15" customHeight="1" x14ac:dyDescent="0.25"/>
  <cols>
    <col min="1" max="1" width="49.28515625" bestFit="1" customWidth="1"/>
    <col min="2" max="2" width="22.5703125" customWidth="1"/>
    <col min="3" max="3" width="24.28515625" customWidth="1"/>
    <col min="4" max="4" width="21.42578125" customWidth="1"/>
    <col min="5" max="7" width="24" customWidth="1"/>
    <col min="9" max="9" width="10.28515625" customWidth="1"/>
  </cols>
  <sheetData>
    <row r="1" spans="1:10" s="3" customFormat="1" x14ac:dyDescent="0.25">
      <c r="A1" s="7" t="s">
        <v>133</v>
      </c>
    </row>
    <row r="2" spans="1:10" s="17" customFormat="1" ht="30" x14ac:dyDescent="0.25">
      <c r="A2" s="2" t="s">
        <v>72</v>
      </c>
      <c r="B2" s="43">
        <v>2016</v>
      </c>
      <c r="C2" s="43">
        <v>2017</v>
      </c>
      <c r="D2" s="43">
        <v>2018</v>
      </c>
      <c r="E2" s="43">
        <v>2019</v>
      </c>
      <c r="F2" s="43">
        <v>2020</v>
      </c>
      <c r="G2" s="2" t="s">
        <v>7</v>
      </c>
      <c r="H2" s="2" t="s">
        <v>8</v>
      </c>
      <c r="I2" s="2" t="s">
        <v>9</v>
      </c>
      <c r="J2" s="2" t="s">
        <v>10</v>
      </c>
    </row>
    <row r="3" spans="1:10" ht="15" customHeight="1" x14ac:dyDescent="0.25">
      <c r="A3" t="s">
        <v>502</v>
      </c>
      <c r="B3" s="26" t="s">
        <v>501</v>
      </c>
      <c r="C3" s="26" t="s">
        <v>501</v>
      </c>
      <c r="D3" s="26" t="s">
        <v>501</v>
      </c>
      <c r="E3" s="26" t="s">
        <v>501</v>
      </c>
      <c r="F3" s="64">
        <v>72</v>
      </c>
      <c r="G3" s="26" t="s">
        <v>217</v>
      </c>
      <c r="H3">
        <v>2021</v>
      </c>
    </row>
    <row r="4" spans="1:10" ht="15" customHeight="1" x14ac:dyDescent="0.25">
      <c r="A4" t="s">
        <v>503</v>
      </c>
      <c r="B4" s="26" t="s">
        <v>501</v>
      </c>
      <c r="C4" s="26" t="s">
        <v>501</v>
      </c>
      <c r="D4" s="26" t="s">
        <v>501</v>
      </c>
      <c r="E4" s="26" t="s">
        <v>501</v>
      </c>
      <c r="F4" s="152">
        <v>0.98299999999999998</v>
      </c>
      <c r="G4" s="26" t="s">
        <v>217</v>
      </c>
      <c r="H4">
        <v>2021</v>
      </c>
    </row>
    <row r="5" spans="1:10" ht="15" customHeight="1" x14ac:dyDescent="0.25">
      <c r="A5" t="s">
        <v>504</v>
      </c>
      <c r="B5" s="26" t="s">
        <v>501</v>
      </c>
      <c r="C5" s="26" t="s">
        <v>501</v>
      </c>
      <c r="D5" s="26" t="s">
        <v>501</v>
      </c>
      <c r="E5" s="26" t="s">
        <v>501</v>
      </c>
      <c r="F5" s="65">
        <v>1036</v>
      </c>
      <c r="G5" s="26" t="s">
        <v>217</v>
      </c>
      <c r="H5">
        <v>2021</v>
      </c>
    </row>
    <row r="6" spans="1:10" x14ac:dyDescent="0.25">
      <c r="A6" t="s">
        <v>515</v>
      </c>
      <c r="B6" s="26" t="s">
        <v>501</v>
      </c>
      <c r="C6" s="26" t="s">
        <v>501</v>
      </c>
      <c r="D6" s="26" t="s">
        <v>501</v>
      </c>
      <c r="E6" s="26" t="s">
        <v>501</v>
      </c>
      <c r="F6" s="153">
        <v>62</v>
      </c>
      <c r="G6" s="26" t="s">
        <v>217</v>
      </c>
      <c r="H6">
        <v>2021</v>
      </c>
    </row>
    <row r="7" spans="1:10" x14ac:dyDescent="0.25">
      <c r="A7" t="s">
        <v>505</v>
      </c>
      <c r="B7" s="26" t="s">
        <v>501</v>
      </c>
      <c r="C7" s="26" t="s">
        <v>501</v>
      </c>
      <c r="D7" s="26" t="s">
        <v>501</v>
      </c>
      <c r="E7" s="26" t="s">
        <v>501</v>
      </c>
      <c r="F7" s="154" t="s">
        <v>506</v>
      </c>
      <c r="G7" s="26" t="s">
        <v>217</v>
      </c>
      <c r="H7">
        <v>2021</v>
      </c>
    </row>
    <row r="8" spans="1:10" ht="15" customHeight="1" x14ac:dyDescent="0.25">
      <c r="B8" s="26"/>
      <c r="C8" s="26"/>
      <c r="D8" s="26"/>
      <c r="E8" s="26"/>
      <c r="F8" s="26"/>
      <c r="G8" s="26"/>
      <c r="I8" s="25"/>
    </row>
  </sheetData>
  <pageMargins left="0.7" right="0.7" top="0.75" bottom="0.75" header="0.3" footer="0.3"/>
  <headerFooter>
    <oddFooter xml:space="preserve">&amp;C_x000D_&amp;1#&amp;"Aptos"&amp;12&amp;K000000 Public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7AAA-15A9-4398-AAE9-37104EB3FCDA}">
  <dimension ref="A1:I6"/>
  <sheetViews>
    <sheetView workbookViewId="0"/>
  </sheetViews>
  <sheetFormatPr defaultRowHeight="15" customHeight="1" x14ac:dyDescent="0.25"/>
  <cols>
    <col min="1" max="1" width="25" customWidth="1"/>
    <col min="2" max="2" width="40.7109375" customWidth="1"/>
    <col min="3" max="3" width="32.42578125" customWidth="1"/>
    <col min="4" max="6" width="12.28515625" customWidth="1"/>
    <col min="8" max="8" width="34" customWidth="1"/>
  </cols>
  <sheetData>
    <row r="1" spans="1:9" s="3" customFormat="1" ht="15.75" thickBot="1" x14ac:dyDescent="0.3">
      <c r="A1" s="7" t="s">
        <v>134</v>
      </c>
    </row>
    <row r="2" spans="1:9" s="17" customFormat="1" ht="30" x14ac:dyDescent="0.25">
      <c r="A2" s="2" t="s">
        <v>20</v>
      </c>
      <c r="B2" s="2" t="s">
        <v>21</v>
      </c>
      <c r="C2" s="2" t="s">
        <v>22</v>
      </c>
      <c r="D2" s="2" t="s">
        <v>23</v>
      </c>
      <c r="E2" s="2" t="s">
        <v>168</v>
      </c>
      <c r="F2" s="2" t="s">
        <v>7</v>
      </c>
      <c r="G2" s="2" t="s">
        <v>8</v>
      </c>
      <c r="H2" s="2" t="s">
        <v>9</v>
      </c>
      <c r="I2" s="2" t="s">
        <v>10</v>
      </c>
    </row>
    <row r="3" spans="1:9" ht="210" x14ac:dyDescent="0.25">
      <c r="A3" s="16" t="s">
        <v>74</v>
      </c>
      <c r="B3" s="16" t="s">
        <v>135</v>
      </c>
      <c r="C3" s="16" t="s">
        <v>459</v>
      </c>
      <c r="D3" s="16"/>
      <c r="E3" s="44">
        <v>2020</v>
      </c>
      <c r="F3" s="44" t="s">
        <v>217</v>
      </c>
      <c r="G3" s="44">
        <v>2021</v>
      </c>
      <c r="H3" s="2"/>
      <c r="I3" s="1"/>
    </row>
    <row r="4" spans="1:9" ht="217.5" customHeight="1" x14ac:dyDescent="0.25">
      <c r="A4" s="16" t="s">
        <v>76</v>
      </c>
      <c r="B4" s="16" t="s">
        <v>135</v>
      </c>
      <c r="C4" s="2" t="s">
        <v>510</v>
      </c>
      <c r="D4" s="16"/>
      <c r="E4" s="44">
        <v>2020</v>
      </c>
      <c r="F4" s="44" t="s">
        <v>217</v>
      </c>
      <c r="G4" s="44">
        <v>2021</v>
      </c>
      <c r="H4" s="2"/>
      <c r="I4" s="1"/>
    </row>
    <row r="5" spans="1:9" ht="210" x14ac:dyDescent="0.25">
      <c r="A5" s="16" t="s">
        <v>136</v>
      </c>
      <c r="B5" s="16" t="s">
        <v>135</v>
      </c>
      <c r="C5" s="16" t="s">
        <v>473</v>
      </c>
      <c r="D5" s="16"/>
      <c r="E5" s="44">
        <v>2020</v>
      </c>
      <c r="F5" s="44" t="s">
        <v>217</v>
      </c>
      <c r="G5" s="44">
        <v>2021</v>
      </c>
      <c r="H5" s="2"/>
      <c r="I5" s="1"/>
    </row>
    <row r="6" spans="1:9" ht="210" x14ac:dyDescent="0.25">
      <c r="A6" s="16" t="s">
        <v>224</v>
      </c>
      <c r="B6" s="16" t="s">
        <v>135</v>
      </c>
      <c r="C6" s="16" t="s">
        <v>473</v>
      </c>
      <c r="D6" s="16"/>
      <c r="E6" s="44">
        <v>2020</v>
      </c>
      <c r="F6" s="44" t="s">
        <v>217</v>
      </c>
      <c r="G6" s="44">
        <v>2021</v>
      </c>
      <c r="H6" s="2"/>
      <c r="I6" s="1"/>
    </row>
  </sheetData>
  <pageMargins left="0.7" right="0.7" top="0.75" bottom="0.75" header="0.3" footer="0.3"/>
  <headerFooter>
    <oddFooter xml:space="preserve">&amp;C_x000D_&amp;1#&amp;"Aptos"&amp;12&amp;K000000 Public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94981-B173-4D2F-8F50-671C3F4F6B4B}">
  <dimension ref="A1:I7"/>
  <sheetViews>
    <sheetView workbookViewId="0">
      <selection activeCell="A2" sqref="A2"/>
    </sheetView>
  </sheetViews>
  <sheetFormatPr defaultRowHeight="15" x14ac:dyDescent="0.25"/>
  <cols>
    <col min="1" max="1" width="27.7109375" customWidth="1"/>
    <col min="2" max="2" width="20.5703125" bestFit="1" customWidth="1"/>
    <col min="3" max="3" width="10.85546875" customWidth="1"/>
    <col min="4" max="4" width="13.85546875" customWidth="1"/>
    <col min="8" max="11" width="47.7109375" customWidth="1"/>
  </cols>
  <sheetData>
    <row r="1" spans="1:9" s="3" customFormat="1" x14ac:dyDescent="0.25">
      <c r="A1" s="4" t="s">
        <v>137</v>
      </c>
    </row>
    <row r="2" spans="1:9" s="2" customFormat="1" ht="60" x14ac:dyDescent="0.25">
      <c r="A2" s="2" t="s">
        <v>138</v>
      </c>
      <c r="B2" s="2" t="s">
        <v>139</v>
      </c>
      <c r="C2" s="2" t="s">
        <v>140</v>
      </c>
      <c r="D2" s="2" t="s">
        <v>141</v>
      </c>
      <c r="E2" s="2" t="s">
        <v>168</v>
      </c>
      <c r="F2" s="2" t="s">
        <v>7</v>
      </c>
      <c r="G2" s="2" t="s">
        <v>8</v>
      </c>
      <c r="H2" s="2" t="s">
        <v>9</v>
      </c>
      <c r="I2" s="2" t="s">
        <v>10</v>
      </c>
    </row>
    <row r="3" spans="1:9" ht="30" x14ac:dyDescent="0.25">
      <c r="A3" t="s">
        <v>422</v>
      </c>
      <c r="B3" s="66" t="s">
        <v>474</v>
      </c>
      <c r="C3" s="39" t="s">
        <v>428</v>
      </c>
      <c r="D3" s="39" t="s">
        <v>428</v>
      </c>
      <c r="E3">
        <v>2020</v>
      </c>
      <c r="F3" t="s">
        <v>217</v>
      </c>
      <c r="G3">
        <v>2021</v>
      </c>
      <c r="H3" s="1" t="s">
        <v>429</v>
      </c>
    </row>
    <row r="4" spans="1:9" ht="75" x14ac:dyDescent="0.25">
      <c r="A4" t="s">
        <v>423</v>
      </c>
      <c r="B4" s="66" t="s">
        <v>475</v>
      </c>
      <c r="C4" s="39" t="s">
        <v>428</v>
      </c>
      <c r="D4" s="39" t="s">
        <v>428</v>
      </c>
      <c r="E4">
        <v>2020</v>
      </c>
      <c r="F4" t="s">
        <v>217</v>
      </c>
      <c r="G4">
        <v>2021</v>
      </c>
      <c r="H4" s="1" t="s">
        <v>429</v>
      </c>
    </row>
    <row r="5" spans="1:9" ht="30" x14ac:dyDescent="0.25">
      <c r="A5" t="s">
        <v>424</v>
      </c>
      <c r="B5" s="66" t="s">
        <v>425</v>
      </c>
      <c r="C5" s="39" t="s">
        <v>428</v>
      </c>
      <c r="D5" s="39" t="s">
        <v>428</v>
      </c>
      <c r="E5">
        <v>2020</v>
      </c>
      <c r="F5" t="s">
        <v>217</v>
      </c>
      <c r="G5">
        <v>2021</v>
      </c>
      <c r="H5" s="1" t="s">
        <v>429</v>
      </c>
    </row>
    <row r="6" spans="1:9" ht="30" x14ac:dyDescent="0.25">
      <c r="A6" t="s">
        <v>426</v>
      </c>
      <c r="B6" s="66" t="s">
        <v>425</v>
      </c>
      <c r="C6" s="39" t="s">
        <v>428</v>
      </c>
      <c r="D6" s="39" t="s">
        <v>428</v>
      </c>
      <c r="E6">
        <v>2020</v>
      </c>
      <c r="F6" t="s">
        <v>217</v>
      </c>
      <c r="G6">
        <v>2021</v>
      </c>
      <c r="H6" s="1" t="s">
        <v>429</v>
      </c>
    </row>
    <row r="7" spans="1:9" ht="30" x14ac:dyDescent="0.25">
      <c r="A7" t="s">
        <v>427</v>
      </c>
      <c r="B7" s="66" t="s">
        <v>425</v>
      </c>
      <c r="C7" s="39" t="s">
        <v>428</v>
      </c>
      <c r="D7" s="39" t="s">
        <v>428</v>
      </c>
      <c r="E7">
        <v>2020</v>
      </c>
      <c r="F7" t="s">
        <v>217</v>
      </c>
      <c r="G7">
        <v>2021</v>
      </c>
      <c r="H7" s="1" t="s">
        <v>429</v>
      </c>
    </row>
  </sheetData>
  <pageMargins left="0.7" right="0.7" top="0.75" bottom="0.75" header="0.3" footer="0.3"/>
  <headerFooter>
    <oddFooter xml:space="preserve">&amp;C_x000D_&amp;1#&amp;"Aptos"&amp;12&amp;K000000 Public </oddFooter>
  </headerFooter>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18349-AB61-4435-81DD-7AFB2EC3EF1C}">
  <dimension ref="A1:L9"/>
  <sheetViews>
    <sheetView workbookViewId="0"/>
  </sheetViews>
  <sheetFormatPr defaultRowHeight="15" customHeight="1" x14ac:dyDescent="0.25"/>
  <cols>
    <col min="1" max="1" width="68.42578125" bestFit="1" customWidth="1"/>
    <col min="2" max="2" width="18.42578125" bestFit="1" customWidth="1"/>
    <col min="6" max="6" width="11.5703125" customWidth="1"/>
    <col min="7" max="9" width="16.7109375" customWidth="1"/>
    <col min="11" max="11" width="44.7109375" customWidth="1"/>
  </cols>
  <sheetData>
    <row r="1" spans="1:12" s="3" customFormat="1" ht="15.75" thickBot="1" x14ac:dyDescent="0.3">
      <c r="A1" s="4" t="s">
        <v>142</v>
      </c>
      <c r="B1" s="4"/>
      <c r="C1" s="4"/>
      <c r="D1" s="4"/>
      <c r="E1" s="4"/>
      <c r="F1" s="4"/>
    </row>
    <row r="2" spans="1:12" s="2" customFormat="1" ht="75" x14ac:dyDescent="0.25">
      <c r="A2" s="2" t="s">
        <v>90</v>
      </c>
      <c r="B2" s="2" t="s">
        <v>2</v>
      </c>
      <c r="C2" s="2" t="s">
        <v>143</v>
      </c>
      <c r="D2" s="2" t="s">
        <v>144</v>
      </c>
      <c r="E2" s="2" t="s">
        <v>145</v>
      </c>
      <c r="F2" s="2" t="s">
        <v>146</v>
      </c>
      <c r="G2" s="2" t="s">
        <v>147</v>
      </c>
      <c r="H2" s="2" t="s">
        <v>169</v>
      </c>
      <c r="I2" s="2" t="s">
        <v>7</v>
      </c>
      <c r="J2" s="2" t="s">
        <v>8</v>
      </c>
      <c r="K2" s="2" t="s">
        <v>9</v>
      </c>
      <c r="L2" s="2" t="s">
        <v>10</v>
      </c>
    </row>
    <row r="3" spans="1:12" ht="15" customHeight="1" x14ac:dyDescent="0.25">
      <c r="A3" s="27" t="s">
        <v>385</v>
      </c>
      <c r="B3" s="27" t="s">
        <v>386</v>
      </c>
      <c r="C3" s="85">
        <v>0.24399999999999999</v>
      </c>
      <c r="D3" s="85">
        <v>0.20699999999999999</v>
      </c>
      <c r="E3" s="85" t="s">
        <v>375</v>
      </c>
      <c r="F3" s="85">
        <v>0.54900000000000004</v>
      </c>
      <c r="G3" s="86" t="s">
        <v>458</v>
      </c>
      <c r="H3" s="29">
        <v>2021</v>
      </c>
      <c r="I3" t="s">
        <v>217</v>
      </c>
      <c r="J3">
        <v>2021</v>
      </c>
      <c r="K3" t="s">
        <v>476</v>
      </c>
    </row>
    <row r="4" spans="1:12" ht="15" customHeight="1" x14ac:dyDescent="0.25">
      <c r="A4" s="27" t="s">
        <v>387</v>
      </c>
      <c r="B4" s="27" t="s">
        <v>388</v>
      </c>
      <c r="C4" s="85">
        <v>0.27300000000000002</v>
      </c>
      <c r="D4" s="85">
        <v>0.191</v>
      </c>
      <c r="E4" s="85" t="s">
        <v>375</v>
      </c>
      <c r="F4" s="85">
        <v>0.53200000000000003</v>
      </c>
      <c r="G4" s="86" t="s">
        <v>458</v>
      </c>
      <c r="H4" s="29">
        <v>2021</v>
      </c>
      <c r="I4" t="s">
        <v>217</v>
      </c>
      <c r="J4">
        <v>2021</v>
      </c>
      <c r="K4" t="s">
        <v>476</v>
      </c>
    </row>
    <row r="5" spans="1:12" ht="15" customHeight="1" x14ac:dyDescent="0.25">
      <c r="A5" s="27" t="s">
        <v>389</v>
      </c>
      <c r="B5" s="27" t="s">
        <v>390</v>
      </c>
      <c r="C5" s="85">
        <v>0.35</v>
      </c>
      <c r="D5" s="85">
        <v>0.21</v>
      </c>
      <c r="E5" s="85" t="s">
        <v>375</v>
      </c>
      <c r="F5" s="85">
        <v>0.40899999999999997</v>
      </c>
      <c r="G5" s="86">
        <v>3.1E-2</v>
      </c>
      <c r="H5" s="29">
        <v>2021</v>
      </c>
      <c r="I5" t="s">
        <v>217</v>
      </c>
      <c r="J5">
        <v>2021</v>
      </c>
      <c r="K5" t="s">
        <v>476</v>
      </c>
    </row>
    <row r="6" spans="1:12" ht="15" customHeight="1" x14ac:dyDescent="0.25">
      <c r="A6" s="27" t="s">
        <v>391</v>
      </c>
      <c r="B6" s="27" t="s">
        <v>392</v>
      </c>
      <c r="C6" s="85">
        <v>0.35899999999999999</v>
      </c>
      <c r="D6" s="85">
        <v>0.215</v>
      </c>
      <c r="E6" s="85" t="s">
        <v>375</v>
      </c>
      <c r="F6" s="85">
        <v>0.42599999999999999</v>
      </c>
      <c r="G6" s="86" t="s">
        <v>458</v>
      </c>
      <c r="H6" s="29">
        <v>2021</v>
      </c>
      <c r="I6" t="s">
        <v>217</v>
      </c>
      <c r="J6">
        <v>2021</v>
      </c>
      <c r="K6" s="1"/>
    </row>
    <row r="7" spans="1:12" ht="15" customHeight="1" x14ac:dyDescent="0.25">
      <c r="A7" s="27" t="s">
        <v>393</v>
      </c>
      <c r="B7" s="27" t="s">
        <v>394</v>
      </c>
      <c r="C7" s="85">
        <v>0.38500000000000001</v>
      </c>
      <c r="D7" s="85">
        <v>0.192</v>
      </c>
      <c r="E7" s="85" t="s">
        <v>375</v>
      </c>
      <c r="F7" s="85">
        <v>0.42299999999999999</v>
      </c>
      <c r="G7" s="86" t="s">
        <v>458</v>
      </c>
      <c r="H7" s="29">
        <v>2021</v>
      </c>
      <c r="I7" t="s">
        <v>217</v>
      </c>
      <c r="J7">
        <v>2021</v>
      </c>
      <c r="K7" s="1"/>
    </row>
    <row r="8" spans="1:12" ht="15" customHeight="1" x14ac:dyDescent="0.25">
      <c r="A8" s="27" t="s">
        <v>395</v>
      </c>
      <c r="B8" s="27" t="s">
        <v>396</v>
      </c>
      <c r="C8" s="85">
        <v>0.372</v>
      </c>
      <c r="D8" s="85">
        <v>0.186</v>
      </c>
      <c r="E8" s="85" t="s">
        <v>375</v>
      </c>
      <c r="F8" s="85">
        <v>0.442</v>
      </c>
      <c r="G8" s="86" t="s">
        <v>458</v>
      </c>
      <c r="H8" s="29">
        <v>2021</v>
      </c>
      <c r="I8" t="s">
        <v>217</v>
      </c>
      <c r="J8">
        <v>2021</v>
      </c>
      <c r="K8" s="1"/>
    </row>
    <row r="9" spans="1:12" ht="15" customHeight="1" x14ac:dyDescent="0.25">
      <c r="A9" s="27" t="s">
        <v>397</v>
      </c>
      <c r="B9" s="27" t="s">
        <v>398</v>
      </c>
      <c r="C9" s="85">
        <v>0.42299999999999999</v>
      </c>
      <c r="D9" s="85">
        <v>0.127</v>
      </c>
      <c r="E9" s="85" t="s">
        <v>375</v>
      </c>
      <c r="F9" s="85">
        <v>0.45</v>
      </c>
      <c r="G9" s="86" t="s">
        <v>458</v>
      </c>
      <c r="H9" s="29">
        <v>2021</v>
      </c>
      <c r="I9" t="s">
        <v>217</v>
      </c>
      <c r="J9">
        <v>2021</v>
      </c>
    </row>
  </sheetData>
  <pageMargins left="0.7" right="0.7" top="0.75" bottom="0.75" header="0.3" footer="0.3"/>
  <headerFooter>
    <oddFooter xml:space="preserve">&amp;C_x000D_&amp;1#&amp;"Aptos"&amp;12&amp;K000000 Public </oddFooter>
  </headerFooter>
  <legacy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9C8B9-EE3C-486D-8D11-B4FEBC9A2114}">
  <dimension ref="A1:J17"/>
  <sheetViews>
    <sheetView workbookViewId="0"/>
  </sheetViews>
  <sheetFormatPr defaultRowHeight="15" x14ac:dyDescent="0.25"/>
  <cols>
    <col min="1" max="1" width="63.42578125" style="1" customWidth="1"/>
    <col min="2" max="2" width="27.28515625" customWidth="1"/>
    <col min="3" max="4" width="13.28515625" customWidth="1"/>
    <col min="9" max="9" width="10.42578125" customWidth="1"/>
  </cols>
  <sheetData>
    <row r="1" spans="1:10" s="3" customFormat="1" ht="15.75" thickBot="1" x14ac:dyDescent="0.3">
      <c r="A1" s="4" t="s">
        <v>209</v>
      </c>
    </row>
    <row r="2" spans="1:10" s="2" customFormat="1" ht="105" x14ac:dyDescent="0.25">
      <c r="A2" s="2" t="s">
        <v>148</v>
      </c>
      <c r="B2" s="2" t="s">
        <v>149</v>
      </c>
      <c r="C2" s="2" t="s">
        <v>150</v>
      </c>
      <c r="D2" s="2" t="s">
        <v>151</v>
      </c>
      <c r="E2" s="2" t="s">
        <v>152</v>
      </c>
      <c r="F2" s="2" t="s">
        <v>203</v>
      </c>
      <c r="G2" s="2" t="s">
        <v>7</v>
      </c>
      <c r="H2" s="2" t="s">
        <v>8</v>
      </c>
      <c r="I2" s="2" t="s">
        <v>9</v>
      </c>
      <c r="J2" s="2" t="s">
        <v>10</v>
      </c>
    </row>
    <row r="3" spans="1:10" ht="30" x14ac:dyDescent="0.25">
      <c r="A3" s="30" t="s">
        <v>385</v>
      </c>
      <c r="B3" s="30" t="s">
        <v>452</v>
      </c>
      <c r="C3" s="30" t="s">
        <v>457</v>
      </c>
      <c r="D3" s="30" t="s">
        <v>454</v>
      </c>
      <c r="E3" s="29" t="s">
        <v>458</v>
      </c>
      <c r="F3" s="17">
        <v>2021</v>
      </c>
      <c r="G3" s="46" t="s">
        <v>217</v>
      </c>
      <c r="H3" s="17">
        <v>2021</v>
      </c>
    </row>
    <row r="4" spans="1:10" s="45" customFormat="1" ht="30" x14ac:dyDescent="0.25">
      <c r="A4" s="30" t="s">
        <v>387</v>
      </c>
      <c r="B4" s="30" t="s">
        <v>449</v>
      </c>
      <c r="C4" s="30" t="s">
        <v>456</v>
      </c>
      <c r="D4" s="30" t="s">
        <v>453</v>
      </c>
      <c r="E4" s="29" t="s">
        <v>458</v>
      </c>
      <c r="F4" s="17">
        <v>2021</v>
      </c>
      <c r="G4" s="46" t="s">
        <v>217</v>
      </c>
      <c r="H4" s="17">
        <v>2021</v>
      </c>
      <c r="I4"/>
    </row>
    <row r="5" spans="1:10" x14ac:dyDescent="0.25">
      <c r="A5" s="30" t="s">
        <v>387</v>
      </c>
      <c r="B5" s="30" t="s">
        <v>450</v>
      </c>
      <c r="C5" s="30" t="s">
        <v>457</v>
      </c>
      <c r="D5" s="30" t="s">
        <v>453</v>
      </c>
      <c r="E5" s="29" t="s">
        <v>458</v>
      </c>
      <c r="F5" s="17">
        <v>2021</v>
      </c>
      <c r="G5" s="46" t="s">
        <v>217</v>
      </c>
      <c r="H5" s="17">
        <v>2021</v>
      </c>
    </row>
    <row r="6" spans="1:10" x14ac:dyDescent="0.25">
      <c r="A6" s="30" t="s">
        <v>389</v>
      </c>
      <c r="B6" s="30" t="s">
        <v>451</v>
      </c>
      <c r="C6" s="30" t="s">
        <v>457</v>
      </c>
      <c r="D6" s="30" t="s">
        <v>455</v>
      </c>
      <c r="E6" s="87">
        <v>3.1E-2</v>
      </c>
      <c r="F6" s="17">
        <v>2021</v>
      </c>
      <c r="G6" s="46" t="s">
        <v>217</v>
      </c>
      <c r="H6" s="17">
        <v>2021</v>
      </c>
    </row>
    <row r="7" spans="1:10" ht="30" x14ac:dyDescent="0.25">
      <c r="A7" s="30" t="s">
        <v>389</v>
      </c>
      <c r="B7" s="30" t="s">
        <v>452</v>
      </c>
      <c r="C7" s="30" t="s">
        <v>457</v>
      </c>
      <c r="D7" s="30" t="s">
        <v>454</v>
      </c>
      <c r="E7" s="29" t="s">
        <v>458</v>
      </c>
      <c r="F7" s="17">
        <v>2021</v>
      </c>
      <c r="G7" s="46" t="s">
        <v>217</v>
      </c>
      <c r="H7" s="17">
        <v>2021</v>
      </c>
    </row>
    <row r="8" spans="1:10" x14ac:dyDescent="0.25">
      <c r="A8" s="30"/>
      <c r="B8" s="30"/>
      <c r="C8" s="30"/>
      <c r="D8" s="30"/>
      <c r="E8" s="30"/>
      <c r="F8" s="17"/>
      <c r="G8" s="46"/>
      <c r="H8" s="17"/>
    </row>
    <row r="9" spans="1:10" x14ac:dyDescent="0.25">
      <c r="A9" s="30"/>
      <c r="B9" s="30"/>
      <c r="C9" s="30"/>
      <c r="D9" s="30"/>
      <c r="E9" s="30"/>
      <c r="F9" s="17"/>
      <c r="G9" s="46"/>
      <c r="H9" s="17"/>
    </row>
    <row r="10" spans="1:10" x14ac:dyDescent="0.25">
      <c r="A10" s="30"/>
      <c r="B10" s="30"/>
      <c r="C10" s="30"/>
      <c r="D10" s="30"/>
      <c r="E10" s="30"/>
      <c r="F10" s="17"/>
      <c r="G10" s="46"/>
      <c r="H10" s="17"/>
    </row>
    <row r="11" spans="1:10" x14ac:dyDescent="0.25">
      <c r="A11" s="30"/>
      <c r="B11" s="30"/>
      <c r="C11" s="30"/>
      <c r="D11" s="30"/>
      <c r="E11" s="30"/>
      <c r="F11" s="17"/>
      <c r="G11" s="46"/>
      <c r="H11" s="17"/>
    </row>
    <row r="12" spans="1:10" x14ac:dyDescent="0.25">
      <c r="A12" s="30"/>
      <c r="B12" s="30"/>
      <c r="C12" s="30"/>
      <c r="D12" s="30"/>
      <c r="E12" s="30"/>
      <c r="F12" s="17"/>
      <c r="G12" s="46"/>
      <c r="H12" s="17"/>
    </row>
    <row r="13" spans="1:10" x14ac:dyDescent="0.25">
      <c r="A13" s="30"/>
      <c r="B13" s="30"/>
      <c r="C13" s="30"/>
      <c r="D13" s="30"/>
      <c r="E13" s="30"/>
      <c r="F13" s="17"/>
      <c r="G13" s="46"/>
      <c r="H13" s="17"/>
    </row>
    <row r="14" spans="1:10" x14ac:dyDescent="0.25">
      <c r="A14" s="30"/>
      <c r="B14" s="30"/>
      <c r="C14" s="30"/>
      <c r="D14" s="30"/>
      <c r="E14" s="30"/>
      <c r="F14" s="17"/>
      <c r="G14" s="46"/>
      <c r="H14" s="17"/>
    </row>
    <row r="15" spans="1:10" x14ac:dyDescent="0.25">
      <c r="A15" s="30"/>
      <c r="B15" s="30"/>
      <c r="C15" s="30"/>
      <c r="D15" s="30"/>
      <c r="E15" s="30"/>
      <c r="F15" s="17"/>
      <c r="G15" s="46"/>
      <c r="H15" s="17"/>
    </row>
    <row r="16" spans="1:10" x14ac:dyDescent="0.25">
      <c r="A16" s="30"/>
      <c r="B16" s="30"/>
      <c r="C16" s="30"/>
      <c r="D16" s="30"/>
      <c r="E16" s="30"/>
      <c r="F16" s="17"/>
      <c r="G16" s="46"/>
      <c r="H16" s="17"/>
    </row>
    <row r="17" spans="1:8" x14ac:dyDescent="0.25">
      <c r="A17" s="30"/>
      <c r="B17" s="30"/>
      <c r="C17" s="30"/>
      <c r="D17" s="30"/>
      <c r="E17" s="30"/>
      <c r="F17" s="17"/>
      <c r="G17" s="46"/>
      <c r="H17" s="17"/>
    </row>
  </sheetData>
  <pageMargins left="0.7" right="0.7" top="0.75" bottom="0.75" header="0.3" footer="0.3"/>
  <headerFooter>
    <oddFooter xml:space="preserve">&amp;C_x000D_&amp;1#&amp;"Aptos"&amp;12&amp;K000000 Public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D275-83CC-45F3-BA59-DE238E6056E2}">
  <dimension ref="A1:I5"/>
  <sheetViews>
    <sheetView workbookViewId="0"/>
  </sheetViews>
  <sheetFormatPr defaultRowHeight="15" x14ac:dyDescent="0.25"/>
  <cols>
    <col min="1" max="1" width="41.42578125" customWidth="1"/>
    <col min="2" max="2" width="24" customWidth="1"/>
    <col min="3" max="3" width="93.5703125" customWidth="1"/>
    <col min="4" max="4" width="18.28515625" bestFit="1" customWidth="1"/>
    <col min="5" max="6" width="14.7109375" customWidth="1"/>
    <col min="8" max="8" width="10.42578125" bestFit="1" customWidth="1"/>
  </cols>
  <sheetData>
    <row r="1" spans="1:9" s="3" customFormat="1" x14ac:dyDescent="0.25">
      <c r="A1" s="7" t="s">
        <v>153</v>
      </c>
    </row>
    <row r="2" spans="1:9" s="17" customFormat="1" ht="30" x14ac:dyDescent="0.25">
      <c r="A2" s="2" t="s">
        <v>20</v>
      </c>
      <c r="B2" s="2" t="s">
        <v>21</v>
      </c>
      <c r="C2" s="2" t="s">
        <v>22</v>
      </c>
      <c r="D2" s="2" t="s">
        <v>73</v>
      </c>
      <c r="E2" s="2" t="s">
        <v>169</v>
      </c>
      <c r="F2" s="2" t="s">
        <v>7</v>
      </c>
      <c r="G2" s="2" t="s">
        <v>8</v>
      </c>
      <c r="H2" s="2" t="s">
        <v>9</v>
      </c>
      <c r="I2" s="2" t="s">
        <v>10</v>
      </c>
    </row>
    <row r="3" spans="1:9" s="14" customFormat="1" ht="75" x14ac:dyDescent="0.25">
      <c r="A3" s="18" t="s">
        <v>154</v>
      </c>
      <c r="B3" s="16" t="s">
        <v>155</v>
      </c>
      <c r="C3" s="16" t="s">
        <v>376</v>
      </c>
      <c r="D3" s="2"/>
      <c r="E3" s="16">
        <v>2021</v>
      </c>
      <c r="F3" s="16" t="s">
        <v>217</v>
      </c>
      <c r="G3" s="16">
        <v>2021</v>
      </c>
      <c r="H3" s="16"/>
      <c r="I3" s="16"/>
    </row>
    <row r="4" spans="1:9" s="14" customFormat="1" ht="375" x14ac:dyDescent="0.25">
      <c r="A4" s="16" t="s">
        <v>156</v>
      </c>
      <c r="B4" s="16"/>
      <c r="C4" s="2" t="s">
        <v>509</v>
      </c>
      <c r="D4" s="16"/>
      <c r="E4" s="16">
        <v>2021</v>
      </c>
      <c r="F4" s="16" t="s">
        <v>217</v>
      </c>
      <c r="G4" s="16">
        <v>2021</v>
      </c>
      <c r="H4" s="16"/>
      <c r="I4" s="16"/>
    </row>
    <row r="5" spans="1:9" x14ac:dyDescent="0.25">
      <c r="A5" s="1"/>
      <c r="B5" s="1"/>
      <c r="C5" s="1"/>
      <c r="D5" s="1"/>
      <c r="E5" s="1"/>
      <c r="F5" s="1"/>
      <c r="G5" s="1"/>
      <c r="H5" s="1"/>
      <c r="I5" s="1"/>
    </row>
  </sheetData>
  <pageMargins left="0.7" right="0.7" top="0.75" bottom="0.75" header="0.3" footer="0.3"/>
  <headerFooter>
    <oddFooter xml:space="preserve">&amp;C_x000D_&amp;1#&amp;"Aptos"&amp;12&amp;K000000 Public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A9BD-89F8-4528-96C8-5EE063246353}">
  <dimension ref="A1:G9"/>
  <sheetViews>
    <sheetView workbookViewId="0"/>
  </sheetViews>
  <sheetFormatPr defaultRowHeight="15" customHeight="1" x14ac:dyDescent="0.25"/>
  <cols>
    <col min="1" max="1" width="68.42578125" bestFit="1" customWidth="1"/>
    <col min="3" max="3" width="15" customWidth="1"/>
    <col min="4" max="4" width="14.7109375" customWidth="1"/>
  </cols>
  <sheetData>
    <row r="1" spans="1:7" s="3" customFormat="1" ht="15.75" thickBot="1" x14ac:dyDescent="0.3">
      <c r="A1" s="7" t="s">
        <v>157</v>
      </c>
      <c r="E1" s="7"/>
      <c r="F1" s="7"/>
      <c r="G1" s="7"/>
    </row>
    <row r="2" spans="1:7" s="2" customFormat="1" ht="75" x14ac:dyDescent="0.25">
      <c r="A2" s="2" t="s">
        <v>120</v>
      </c>
      <c r="B2" s="2" t="s">
        <v>158</v>
      </c>
      <c r="C2" s="2" t="s">
        <v>159</v>
      </c>
      <c r="D2" s="2" t="s">
        <v>160</v>
      </c>
      <c r="E2" s="2" t="s">
        <v>169</v>
      </c>
      <c r="F2" s="2" t="s">
        <v>7</v>
      </c>
      <c r="G2" s="2" t="s">
        <v>8</v>
      </c>
    </row>
    <row r="3" spans="1:7" ht="15" customHeight="1" x14ac:dyDescent="0.25">
      <c r="A3" t="s">
        <v>385</v>
      </c>
      <c r="B3" s="26">
        <v>0.9</v>
      </c>
      <c r="C3" s="26" t="s">
        <v>460</v>
      </c>
      <c r="D3" s="79">
        <v>0.03</v>
      </c>
      <c r="E3">
        <v>2021</v>
      </c>
      <c r="F3" t="s">
        <v>217</v>
      </c>
      <c r="G3">
        <v>2021</v>
      </c>
    </row>
    <row r="4" spans="1:7" ht="15" customHeight="1" x14ac:dyDescent="0.25">
      <c r="A4" t="s">
        <v>387</v>
      </c>
      <c r="B4" s="26">
        <v>20.3</v>
      </c>
      <c r="C4" s="88">
        <v>217972</v>
      </c>
      <c r="D4" s="79">
        <v>3.3000000000000002E-2</v>
      </c>
      <c r="E4">
        <v>2021</v>
      </c>
      <c r="F4" t="s">
        <v>217</v>
      </c>
      <c r="G4">
        <v>2021</v>
      </c>
    </row>
    <row r="5" spans="1:7" ht="15" customHeight="1" x14ac:dyDescent="0.25">
      <c r="A5" t="s">
        <v>389</v>
      </c>
      <c r="B5" s="26">
        <v>2.4</v>
      </c>
      <c r="C5" s="26" t="s">
        <v>460</v>
      </c>
      <c r="D5" s="79">
        <v>3.9E-2</v>
      </c>
      <c r="E5">
        <v>2021</v>
      </c>
      <c r="F5" t="s">
        <v>217</v>
      </c>
      <c r="G5">
        <v>2021</v>
      </c>
    </row>
    <row r="6" spans="1:7" ht="15" customHeight="1" x14ac:dyDescent="0.25">
      <c r="A6" t="s">
        <v>391</v>
      </c>
      <c r="B6" s="26">
        <v>36.799999999999997</v>
      </c>
      <c r="C6" s="26" t="s">
        <v>460</v>
      </c>
      <c r="D6" s="79">
        <v>3.1E-2</v>
      </c>
      <c r="E6">
        <v>2021</v>
      </c>
      <c r="F6" t="s">
        <v>217</v>
      </c>
      <c r="G6">
        <v>2021</v>
      </c>
    </row>
    <row r="7" spans="1:7" ht="15" customHeight="1" x14ac:dyDescent="0.25">
      <c r="A7" t="s">
        <v>393</v>
      </c>
      <c r="B7" s="26">
        <v>19.100000000000001</v>
      </c>
      <c r="C7" s="26" t="s">
        <v>460</v>
      </c>
      <c r="D7" s="79">
        <v>2.9000000000000001E-2</v>
      </c>
      <c r="E7">
        <v>2021</v>
      </c>
      <c r="F7" t="s">
        <v>217</v>
      </c>
      <c r="G7">
        <v>2021</v>
      </c>
    </row>
    <row r="8" spans="1:7" ht="15" customHeight="1" x14ac:dyDescent="0.25">
      <c r="A8" t="s">
        <v>395</v>
      </c>
      <c r="B8" s="26" t="s">
        <v>375</v>
      </c>
      <c r="C8" s="26" t="s">
        <v>460</v>
      </c>
      <c r="D8" s="79">
        <v>3.9E-2</v>
      </c>
      <c r="E8">
        <v>2021</v>
      </c>
      <c r="F8" t="s">
        <v>217</v>
      </c>
      <c r="G8">
        <v>2021</v>
      </c>
    </row>
    <row r="9" spans="1:7" ht="15" customHeight="1" x14ac:dyDescent="0.25">
      <c r="A9" t="s">
        <v>397</v>
      </c>
      <c r="B9" s="26" t="s">
        <v>375</v>
      </c>
      <c r="C9" s="26" t="s">
        <v>460</v>
      </c>
      <c r="D9" s="79" t="s">
        <v>459</v>
      </c>
      <c r="E9">
        <v>2021</v>
      </c>
      <c r="F9" t="s">
        <v>217</v>
      </c>
      <c r="G9">
        <v>2021</v>
      </c>
    </row>
  </sheetData>
  <pageMargins left="0.7" right="0.7" top="0.75" bottom="0.75" header="0.3" footer="0.3"/>
  <headerFooter>
    <oddFooter xml:space="preserve">&amp;C_x000D_&amp;1#&amp;"Aptos"&amp;12&amp;K000000 Public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120C9-8EE1-465E-873C-0CE696719C63}">
  <dimension ref="A1:K9"/>
  <sheetViews>
    <sheetView workbookViewId="0"/>
  </sheetViews>
  <sheetFormatPr defaultRowHeight="15" customHeight="1" x14ac:dyDescent="0.25"/>
  <cols>
    <col min="1" max="1" width="68.42578125" bestFit="1" customWidth="1"/>
    <col min="2" max="2" width="18.42578125" bestFit="1" customWidth="1"/>
    <col min="7" max="7" width="12.5703125" bestFit="1" customWidth="1"/>
    <col min="10" max="10" width="55.42578125" bestFit="1" customWidth="1"/>
    <col min="11" max="11" width="85.42578125" bestFit="1" customWidth="1"/>
  </cols>
  <sheetData>
    <row r="1" spans="1:11" s="5" customFormat="1" ht="15.75" thickBot="1" x14ac:dyDescent="0.3">
      <c r="A1" s="5" t="s">
        <v>11</v>
      </c>
    </row>
    <row r="2" spans="1:11" s="2" customFormat="1" ht="78" customHeight="1" x14ac:dyDescent="0.25">
      <c r="A2" s="2" t="s">
        <v>1</v>
      </c>
      <c r="B2" s="2" t="s">
        <v>2</v>
      </c>
      <c r="C2" s="2" t="s">
        <v>12</v>
      </c>
      <c r="D2" s="2" t="s">
        <v>13</v>
      </c>
      <c r="E2" s="2" t="s">
        <v>14</v>
      </c>
      <c r="F2" s="2" t="s">
        <v>15</v>
      </c>
      <c r="G2" s="2" t="s">
        <v>169</v>
      </c>
      <c r="H2" s="2" t="s">
        <v>7</v>
      </c>
      <c r="I2" s="2" t="s">
        <v>8</v>
      </c>
      <c r="J2" s="2" t="s">
        <v>9</v>
      </c>
      <c r="K2" s="2" t="s">
        <v>10</v>
      </c>
    </row>
    <row r="3" spans="1:11" ht="15" customHeight="1" x14ac:dyDescent="0.25">
      <c r="A3" s="54" t="s">
        <v>385</v>
      </c>
      <c r="B3" s="24" t="s">
        <v>386</v>
      </c>
      <c r="C3" s="78">
        <v>0.24399999999999999</v>
      </c>
      <c r="D3" s="78" t="s">
        <v>375</v>
      </c>
      <c r="E3" s="78">
        <v>0.20699999999999999</v>
      </c>
      <c r="F3" s="78">
        <v>0.54900000000000004</v>
      </c>
      <c r="G3" s="29">
        <v>2021</v>
      </c>
      <c r="H3" s="24" t="s">
        <v>217</v>
      </c>
      <c r="I3" s="24">
        <v>2021</v>
      </c>
      <c r="J3" s="2" t="s">
        <v>399</v>
      </c>
      <c r="K3" s="56" t="s">
        <v>228</v>
      </c>
    </row>
    <row r="4" spans="1:11" ht="15" customHeight="1" x14ac:dyDescent="0.25">
      <c r="A4" t="s">
        <v>387</v>
      </c>
      <c r="B4" t="s">
        <v>388</v>
      </c>
      <c r="C4" s="79">
        <v>0.27400000000000002</v>
      </c>
      <c r="D4" s="79" t="s">
        <v>375</v>
      </c>
      <c r="E4" s="79">
        <v>0.192</v>
      </c>
      <c r="F4" s="79">
        <v>0.53400000000000003</v>
      </c>
      <c r="G4" s="29">
        <v>2021</v>
      </c>
      <c r="H4" s="24" t="s">
        <v>217</v>
      </c>
      <c r="I4" s="24">
        <v>2021</v>
      </c>
      <c r="J4" s="2" t="s">
        <v>400</v>
      </c>
    </row>
    <row r="5" spans="1:11" ht="15" customHeight="1" x14ac:dyDescent="0.25">
      <c r="A5" t="s">
        <v>389</v>
      </c>
      <c r="B5" s="27" t="s">
        <v>390</v>
      </c>
      <c r="C5" s="79">
        <v>0.35</v>
      </c>
      <c r="D5" s="79" t="s">
        <v>375</v>
      </c>
      <c r="E5" s="79">
        <v>0.217</v>
      </c>
      <c r="F5" s="79">
        <v>0.42199999999999999</v>
      </c>
      <c r="G5" s="29">
        <v>2021</v>
      </c>
      <c r="H5" s="24" t="s">
        <v>217</v>
      </c>
      <c r="I5" s="24">
        <v>2021</v>
      </c>
      <c r="J5" s="2" t="s">
        <v>401</v>
      </c>
    </row>
    <row r="6" spans="1:11" ht="15" customHeight="1" x14ac:dyDescent="0.25">
      <c r="A6" t="s">
        <v>391</v>
      </c>
      <c r="B6" t="s">
        <v>392</v>
      </c>
      <c r="C6" s="79">
        <v>0.35899999999999999</v>
      </c>
      <c r="D6" s="79" t="s">
        <v>375</v>
      </c>
      <c r="E6" s="79">
        <v>0.215</v>
      </c>
      <c r="F6" s="79">
        <v>0.42599999999999999</v>
      </c>
      <c r="G6" s="29">
        <v>2021</v>
      </c>
      <c r="H6" s="24" t="s">
        <v>217</v>
      </c>
      <c r="I6" s="24">
        <v>2021</v>
      </c>
    </row>
    <row r="7" spans="1:11" ht="15" customHeight="1" x14ac:dyDescent="0.25">
      <c r="A7" t="s">
        <v>393</v>
      </c>
      <c r="B7" t="s">
        <v>394</v>
      </c>
      <c r="C7" s="79">
        <v>0.38500000000000001</v>
      </c>
      <c r="D7" s="79" t="s">
        <v>375</v>
      </c>
      <c r="E7" s="79">
        <v>0.192</v>
      </c>
      <c r="F7" s="79">
        <v>0.42299999999999999</v>
      </c>
      <c r="G7" s="29">
        <v>2021</v>
      </c>
      <c r="H7" s="24" t="s">
        <v>217</v>
      </c>
      <c r="I7" s="24">
        <v>2021</v>
      </c>
    </row>
    <row r="8" spans="1:11" ht="15" customHeight="1" x14ac:dyDescent="0.25">
      <c r="A8" t="s">
        <v>395</v>
      </c>
      <c r="B8" t="s">
        <v>396</v>
      </c>
      <c r="C8" s="79">
        <v>0.372</v>
      </c>
      <c r="D8" s="79" t="s">
        <v>375</v>
      </c>
      <c r="E8" s="79">
        <v>0.186</v>
      </c>
      <c r="F8" s="79">
        <v>0.442</v>
      </c>
      <c r="G8" s="29">
        <v>2021</v>
      </c>
      <c r="H8" s="24" t="s">
        <v>217</v>
      </c>
      <c r="I8" s="24">
        <v>2021</v>
      </c>
    </row>
    <row r="9" spans="1:11" ht="15" customHeight="1" x14ac:dyDescent="0.25">
      <c r="A9" t="s">
        <v>397</v>
      </c>
      <c r="B9" t="s">
        <v>398</v>
      </c>
      <c r="C9" s="79">
        <v>0.42299999999999999</v>
      </c>
      <c r="D9" s="79" t="s">
        <v>375</v>
      </c>
      <c r="E9" s="79">
        <v>0.127</v>
      </c>
      <c r="F9" s="79">
        <v>0.45</v>
      </c>
      <c r="G9" s="29">
        <v>2021</v>
      </c>
      <c r="H9" s="24" t="s">
        <v>217</v>
      </c>
      <c r="I9" s="24">
        <v>2021</v>
      </c>
    </row>
  </sheetData>
  <pageMargins left="0.7" right="0.7" top="0.75" bottom="0.75" header="0.3" footer="0.3"/>
  <headerFooter>
    <oddFooter xml:space="preserve">&amp;C_x000D_&amp;1#&amp;"Aptos"&amp;12&amp;K000000 Public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70D8-57D5-4F30-BBC3-4B2D9FADD63D}">
  <dimension ref="A1:J7"/>
  <sheetViews>
    <sheetView workbookViewId="0"/>
  </sheetViews>
  <sheetFormatPr defaultRowHeight="15" customHeight="1" x14ac:dyDescent="0.25"/>
  <cols>
    <col min="1" max="1" width="34.7109375" customWidth="1"/>
    <col min="2" max="2" width="21.7109375" customWidth="1"/>
    <col min="3" max="3" width="26.7109375" customWidth="1"/>
    <col min="4" max="4" width="18.28515625" bestFit="1" customWidth="1"/>
    <col min="8" max="8" width="27.7109375" customWidth="1"/>
  </cols>
  <sheetData>
    <row r="1" spans="1:10" s="7" customFormat="1" ht="14.25" customHeight="1" x14ac:dyDescent="0.25">
      <c r="A1" s="7" t="s">
        <v>172</v>
      </c>
    </row>
    <row r="2" spans="1:10" s="17" customFormat="1" ht="30" x14ac:dyDescent="0.25">
      <c r="A2" s="2" t="s">
        <v>20</v>
      </c>
      <c r="B2" s="2" t="s">
        <v>21</v>
      </c>
      <c r="C2" s="2" t="s">
        <v>22</v>
      </c>
      <c r="D2" s="2" t="s">
        <v>73</v>
      </c>
      <c r="E2" s="2" t="s">
        <v>169</v>
      </c>
      <c r="F2" s="2" t="s">
        <v>7</v>
      </c>
      <c r="G2" s="2" t="s">
        <v>8</v>
      </c>
      <c r="H2" s="2" t="s">
        <v>9</v>
      </c>
      <c r="I2" s="2" t="s">
        <v>10</v>
      </c>
      <c r="J2" s="2"/>
    </row>
    <row r="3" spans="1:10" s="14" customFormat="1" ht="75" x14ac:dyDescent="0.25">
      <c r="A3" s="16" t="s">
        <v>103</v>
      </c>
      <c r="B3" s="16" t="s">
        <v>173</v>
      </c>
      <c r="C3" s="17" t="s">
        <v>374</v>
      </c>
      <c r="D3" s="2" t="s">
        <v>375</v>
      </c>
      <c r="E3" s="14">
        <v>2021</v>
      </c>
      <c r="F3" s="14" t="s">
        <v>217</v>
      </c>
      <c r="G3" s="14">
        <v>2021</v>
      </c>
    </row>
    <row r="4" spans="1:10" s="14" customFormat="1" ht="90" x14ac:dyDescent="0.25">
      <c r="A4" s="16" t="s">
        <v>105</v>
      </c>
      <c r="B4" s="16" t="s">
        <v>32</v>
      </c>
      <c r="C4" s="17" t="s">
        <v>376</v>
      </c>
      <c r="D4" s="17" t="s">
        <v>375</v>
      </c>
      <c r="E4" s="14">
        <v>2021</v>
      </c>
      <c r="F4" s="14" t="s">
        <v>217</v>
      </c>
      <c r="G4" s="14">
        <v>2021</v>
      </c>
    </row>
    <row r="5" spans="1:10" s="14" customFormat="1" ht="60" x14ac:dyDescent="0.25">
      <c r="A5" s="16" t="s">
        <v>174</v>
      </c>
      <c r="B5" s="16" t="s">
        <v>175</v>
      </c>
      <c r="C5" s="17" t="s">
        <v>484</v>
      </c>
      <c r="D5" s="17" t="s">
        <v>375</v>
      </c>
      <c r="E5" s="14">
        <v>2021</v>
      </c>
      <c r="F5" s="14" t="s">
        <v>217</v>
      </c>
      <c r="G5" s="14">
        <v>2021</v>
      </c>
    </row>
    <row r="6" spans="1:10" s="14" customFormat="1" ht="105" x14ac:dyDescent="0.25">
      <c r="A6" s="16" t="s">
        <v>176</v>
      </c>
      <c r="B6" s="16" t="s">
        <v>112</v>
      </c>
      <c r="C6" s="17" t="s">
        <v>374</v>
      </c>
      <c r="D6" s="17" t="s">
        <v>375</v>
      </c>
      <c r="E6" s="14">
        <v>2021</v>
      </c>
      <c r="F6" s="14" t="s">
        <v>217</v>
      </c>
      <c r="G6" s="14">
        <v>2021</v>
      </c>
    </row>
    <row r="7" spans="1:10" s="14" customFormat="1" ht="135" x14ac:dyDescent="0.25">
      <c r="A7" s="16" t="s">
        <v>177</v>
      </c>
      <c r="B7" s="16" t="s">
        <v>114</v>
      </c>
      <c r="C7" s="17" t="s">
        <v>374</v>
      </c>
      <c r="D7" s="2" t="s">
        <v>375</v>
      </c>
      <c r="E7" s="14">
        <v>2021</v>
      </c>
      <c r="F7" s="14" t="s">
        <v>217</v>
      </c>
      <c r="G7" s="14">
        <v>2021</v>
      </c>
    </row>
  </sheetData>
  <pageMargins left="0.7" right="0.7" top="0.75" bottom="0.75" header="0.3" footer="0.3"/>
  <headerFooter>
    <oddFooter xml:space="preserve">&amp;C_x000D_&amp;1#&amp;"Aptos"&amp;12&amp;K000000 Public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D416-E0B9-42A2-BBD0-8EA56C69342C}">
  <dimension ref="A1:Q13"/>
  <sheetViews>
    <sheetView workbookViewId="0">
      <selection sqref="A1:F1"/>
    </sheetView>
  </sheetViews>
  <sheetFormatPr defaultRowHeight="15" x14ac:dyDescent="0.25"/>
  <cols>
    <col min="1" max="1" width="58.28515625" style="14" bestFit="1" customWidth="1"/>
    <col min="2" max="2" width="18.140625" style="14" bestFit="1" customWidth="1"/>
    <col min="3" max="3" width="15.7109375" style="95" customWidth="1"/>
    <col min="4" max="4" width="12.85546875" style="95" bestFit="1" customWidth="1"/>
    <col min="5" max="5" width="16.7109375" style="95" bestFit="1" customWidth="1"/>
    <col min="6" max="6" width="15.42578125" style="96" customWidth="1"/>
    <col min="7" max="7" width="14.42578125" style="14" bestFit="1" customWidth="1"/>
    <col min="8" max="8" width="18.85546875" style="14" bestFit="1" customWidth="1"/>
    <col min="9" max="9" width="14.5703125" style="14" bestFit="1" customWidth="1"/>
    <col min="10" max="10" width="12.85546875" style="14" bestFit="1" customWidth="1"/>
    <col min="11" max="11" width="11.7109375" style="14" bestFit="1" customWidth="1"/>
    <col min="12" max="12" width="8.28515625" style="14" bestFit="1" customWidth="1"/>
    <col min="13" max="13" width="8.42578125" style="14" bestFit="1" customWidth="1"/>
    <col min="14" max="14" width="28.7109375" style="14" bestFit="1" customWidth="1"/>
    <col min="15" max="15" width="8.5703125" style="14" bestFit="1" customWidth="1"/>
    <col min="16" max="16384" width="9.140625" style="14"/>
  </cols>
  <sheetData>
    <row r="1" spans="1:17" s="100" customFormat="1" ht="15.75" thickBot="1" x14ac:dyDescent="0.3">
      <c r="A1" s="146" t="s">
        <v>214</v>
      </c>
      <c r="B1" s="146"/>
      <c r="C1" s="146"/>
      <c r="D1" s="146"/>
      <c r="E1" s="146"/>
      <c r="F1" s="146"/>
      <c r="G1" s="9"/>
      <c r="H1" s="9"/>
      <c r="I1" s="9"/>
    </row>
    <row r="2" spans="1:17" ht="45" x14ac:dyDescent="0.25">
      <c r="A2" s="16" t="s">
        <v>161</v>
      </c>
      <c r="B2" s="16" t="s">
        <v>91</v>
      </c>
      <c r="C2" s="97" t="s">
        <v>123</v>
      </c>
      <c r="D2" s="97" t="s">
        <v>162</v>
      </c>
      <c r="E2" s="97" t="s">
        <v>163</v>
      </c>
      <c r="F2" s="98" t="s">
        <v>164</v>
      </c>
      <c r="G2" s="16" t="s">
        <v>165</v>
      </c>
      <c r="H2" s="16" t="s">
        <v>166</v>
      </c>
      <c r="I2" s="16" t="s">
        <v>167</v>
      </c>
      <c r="J2" s="16" t="s">
        <v>168</v>
      </c>
      <c r="K2" s="16" t="s">
        <v>169</v>
      </c>
      <c r="L2" s="16" t="s">
        <v>7</v>
      </c>
      <c r="M2" s="16" t="s">
        <v>8</v>
      </c>
      <c r="N2" s="16" t="s">
        <v>9</v>
      </c>
      <c r="O2" s="16" t="s">
        <v>10</v>
      </c>
    </row>
    <row r="3" spans="1:17" x14ac:dyDescent="0.25">
      <c r="A3" s="14" t="s">
        <v>385</v>
      </c>
      <c r="B3" s="14" t="s">
        <v>386</v>
      </c>
      <c r="C3" s="95" t="s">
        <v>375</v>
      </c>
      <c r="D3" s="95" t="s">
        <v>375</v>
      </c>
      <c r="E3" s="95" t="s">
        <v>375</v>
      </c>
      <c r="F3" s="96" t="s">
        <v>375</v>
      </c>
      <c r="G3" s="14" t="s">
        <v>375</v>
      </c>
      <c r="H3" s="14" t="s">
        <v>375</v>
      </c>
      <c r="I3" s="14" t="s">
        <v>375</v>
      </c>
      <c r="J3" s="14">
        <v>2021</v>
      </c>
      <c r="K3" s="14">
        <v>2022</v>
      </c>
      <c r="L3" s="90" t="s">
        <v>217</v>
      </c>
      <c r="M3" s="14">
        <v>2022</v>
      </c>
      <c r="N3" s="14" t="s">
        <v>461</v>
      </c>
    </row>
    <row r="4" spans="1:17" ht="60" x14ac:dyDescent="0.25">
      <c r="A4" s="14" t="s">
        <v>387</v>
      </c>
      <c r="B4" s="14" t="s">
        <v>388</v>
      </c>
      <c r="C4" s="97" t="s">
        <v>226</v>
      </c>
      <c r="D4" s="91">
        <v>43892</v>
      </c>
      <c r="E4" s="99" t="s">
        <v>463</v>
      </c>
      <c r="F4" s="94">
        <v>0.53</v>
      </c>
      <c r="G4" s="14" t="s">
        <v>375</v>
      </c>
      <c r="H4" s="14" t="s">
        <v>375</v>
      </c>
      <c r="I4" s="14" t="s">
        <v>375</v>
      </c>
      <c r="J4" s="14">
        <v>2021</v>
      </c>
      <c r="K4" s="14">
        <v>2022</v>
      </c>
      <c r="L4" s="90" t="s">
        <v>217</v>
      </c>
      <c r="M4" s="14">
        <v>2022</v>
      </c>
      <c r="N4" s="14" t="s">
        <v>462</v>
      </c>
      <c r="Q4" s="92"/>
    </row>
    <row r="5" spans="1:17" ht="60" x14ac:dyDescent="0.25">
      <c r="A5" s="14" t="s">
        <v>389</v>
      </c>
      <c r="B5" s="14" t="s">
        <v>390</v>
      </c>
      <c r="C5" s="97" t="s">
        <v>226</v>
      </c>
      <c r="D5" s="91">
        <v>43892</v>
      </c>
      <c r="E5" s="99" t="s">
        <v>463</v>
      </c>
      <c r="F5" s="94">
        <v>0.45</v>
      </c>
      <c r="G5" s="14" t="s">
        <v>375</v>
      </c>
      <c r="H5" s="14" t="s">
        <v>375</v>
      </c>
      <c r="I5" s="14" t="s">
        <v>375</v>
      </c>
      <c r="J5" s="14">
        <v>2021</v>
      </c>
      <c r="K5" s="14">
        <v>2022</v>
      </c>
      <c r="L5" s="90" t="s">
        <v>217</v>
      </c>
      <c r="M5" s="14">
        <v>2022</v>
      </c>
      <c r="N5" s="14" t="s">
        <v>462</v>
      </c>
      <c r="Q5" s="92"/>
    </row>
    <row r="6" spans="1:17" ht="30" x14ac:dyDescent="0.25">
      <c r="A6" s="14" t="s">
        <v>391</v>
      </c>
      <c r="B6" s="14" t="s">
        <v>392</v>
      </c>
      <c r="C6" s="97" t="s">
        <v>222</v>
      </c>
      <c r="D6" s="91" t="s">
        <v>375</v>
      </c>
      <c r="E6" s="99" t="s">
        <v>375</v>
      </c>
      <c r="F6" s="96">
        <v>0</v>
      </c>
      <c r="G6" s="101">
        <v>44256</v>
      </c>
      <c r="H6" s="99" t="s">
        <v>477</v>
      </c>
      <c r="I6" s="102">
        <v>0.13</v>
      </c>
      <c r="J6" s="14">
        <v>2021</v>
      </c>
      <c r="K6" s="14">
        <v>2022</v>
      </c>
      <c r="L6" s="90" t="s">
        <v>217</v>
      </c>
      <c r="M6" s="14">
        <v>2022</v>
      </c>
    </row>
    <row r="7" spans="1:17" ht="60" x14ac:dyDescent="0.25">
      <c r="A7" s="14" t="s">
        <v>391</v>
      </c>
      <c r="B7" s="14" t="s">
        <v>392</v>
      </c>
      <c r="C7" s="97" t="s">
        <v>226</v>
      </c>
      <c r="D7" s="91">
        <v>43892</v>
      </c>
      <c r="E7" s="99" t="s">
        <v>463</v>
      </c>
      <c r="F7" s="96">
        <v>0.55000000000000004</v>
      </c>
      <c r="G7" s="101">
        <v>44256</v>
      </c>
      <c r="H7" s="99" t="s">
        <v>463</v>
      </c>
      <c r="I7" s="102">
        <v>0.3</v>
      </c>
      <c r="J7" s="14">
        <v>2021</v>
      </c>
      <c r="K7" s="14">
        <v>2022</v>
      </c>
      <c r="L7" s="90" t="s">
        <v>217</v>
      </c>
      <c r="M7" s="14">
        <v>2022</v>
      </c>
    </row>
    <row r="8" spans="1:17" ht="60" x14ac:dyDescent="0.25">
      <c r="A8" s="14" t="s">
        <v>393</v>
      </c>
      <c r="B8" s="14" t="s">
        <v>394</v>
      </c>
      <c r="C8" s="97" t="s">
        <v>226</v>
      </c>
      <c r="D8" s="91">
        <v>43892</v>
      </c>
      <c r="E8" s="99" t="s">
        <v>463</v>
      </c>
      <c r="F8" s="96">
        <v>0.59</v>
      </c>
      <c r="G8" s="101">
        <v>44256</v>
      </c>
      <c r="H8" s="99" t="s">
        <v>463</v>
      </c>
      <c r="I8" s="102">
        <v>0.42</v>
      </c>
      <c r="J8" s="14">
        <v>2021</v>
      </c>
      <c r="K8" s="14">
        <v>2022</v>
      </c>
      <c r="L8" s="90" t="s">
        <v>217</v>
      </c>
      <c r="M8" s="14">
        <v>2022</v>
      </c>
    </row>
    <row r="9" spans="1:17" ht="60" x14ac:dyDescent="0.25">
      <c r="A9" s="14" t="s">
        <v>395</v>
      </c>
      <c r="B9" s="14" t="s">
        <v>396</v>
      </c>
      <c r="C9" s="97" t="s">
        <v>226</v>
      </c>
      <c r="D9" s="91">
        <v>43892</v>
      </c>
      <c r="E9" s="99" t="s">
        <v>463</v>
      </c>
      <c r="F9" s="96">
        <v>0.47</v>
      </c>
      <c r="G9" s="101">
        <v>44256</v>
      </c>
      <c r="H9" s="99" t="s">
        <v>463</v>
      </c>
      <c r="I9" s="102">
        <v>0.44</v>
      </c>
      <c r="J9" s="14">
        <v>2021</v>
      </c>
      <c r="K9" s="14">
        <v>2022</v>
      </c>
      <c r="L9" s="90" t="s">
        <v>217</v>
      </c>
      <c r="M9" s="14">
        <v>2022</v>
      </c>
    </row>
    <row r="10" spans="1:17" ht="60" x14ac:dyDescent="0.25">
      <c r="A10" s="14" t="s">
        <v>397</v>
      </c>
      <c r="B10" s="14" t="s">
        <v>398</v>
      </c>
      <c r="C10" s="97" t="s">
        <v>226</v>
      </c>
      <c r="D10" s="91">
        <v>43892</v>
      </c>
      <c r="E10" s="99" t="s">
        <v>463</v>
      </c>
      <c r="F10" s="96">
        <v>0.4</v>
      </c>
      <c r="G10" s="101">
        <v>44256</v>
      </c>
      <c r="H10" s="99" t="s">
        <v>463</v>
      </c>
      <c r="I10" s="102">
        <v>0.45</v>
      </c>
      <c r="J10" s="14">
        <v>2021</v>
      </c>
      <c r="K10" s="14">
        <v>2022</v>
      </c>
      <c r="L10" s="90" t="s">
        <v>217</v>
      </c>
      <c r="M10" s="14">
        <v>2022</v>
      </c>
    </row>
    <row r="11" spans="1:17" x14ac:dyDescent="0.25">
      <c r="C11" s="97"/>
    </row>
    <row r="13" spans="1:17" x14ac:dyDescent="0.25">
      <c r="C13" s="97"/>
    </row>
  </sheetData>
  <mergeCells count="1">
    <mergeCell ref="A1:F1"/>
  </mergeCells>
  <pageMargins left="0.7" right="0.7" top="0.75" bottom="0.75" header="0.3" footer="0.3"/>
  <headerFooter>
    <oddFooter xml:space="preserve">&amp;C_x000D_&amp;1#&amp;"Aptos"&amp;12&amp;K000000 Public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FEA24-230E-4B6B-A20E-5D5ADC12E788}">
  <dimension ref="A1:J8"/>
  <sheetViews>
    <sheetView workbookViewId="0"/>
  </sheetViews>
  <sheetFormatPr defaultRowHeight="15" customHeight="1" x14ac:dyDescent="0.25"/>
  <cols>
    <col min="1" max="1" width="49" bestFit="1" customWidth="1"/>
    <col min="8" max="8" width="10.5703125" customWidth="1"/>
    <col min="9" max="9" width="10.28515625" customWidth="1"/>
  </cols>
  <sheetData>
    <row r="1" spans="1:10" s="3" customFormat="1" x14ac:dyDescent="0.25">
      <c r="A1" s="4" t="s">
        <v>170</v>
      </c>
    </row>
    <row r="2" spans="1:10" s="17" customFormat="1" ht="45" x14ac:dyDescent="0.25">
      <c r="A2" s="2" t="s">
        <v>49</v>
      </c>
      <c r="B2" s="2" t="s">
        <v>50</v>
      </c>
      <c r="C2" s="2" t="s">
        <v>51</v>
      </c>
      <c r="D2" s="2" t="s">
        <v>52</v>
      </c>
      <c r="E2" s="2" t="s">
        <v>53</v>
      </c>
      <c r="F2" s="2" t="s">
        <v>168</v>
      </c>
      <c r="G2" s="2" t="s">
        <v>7</v>
      </c>
      <c r="H2" s="2" t="s">
        <v>8</v>
      </c>
      <c r="I2" s="2" t="s">
        <v>9</v>
      </c>
      <c r="J2" s="2" t="s">
        <v>10</v>
      </c>
    </row>
    <row r="3" spans="1:10" ht="15" customHeight="1" x14ac:dyDescent="0.25">
      <c r="A3" t="s">
        <v>496</v>
      </c>
      <c r="B3" s="140">
        <v>0</v>
      </c>
      <c r="C3" s="140">
        <v>0.5</v>
      </c>
      <c r="D3" s="140">
        <v>1</v>
      </c>
      <c r="E3" s="140">
        <v>2</v>
      </c>
      <c r="F3">
        <v>2020</v>
      </c>
      <c r="G3" t="s">
        <v>217</v>
      </c>
      <c r="H3">
        <v>2021</v>
      </c>
    </row>
    <row r="4" spans="1:10" ht="15" customHeight="1" x14ac:dyDescent="0.25">
      <c r="A4" t="s">
        <v>497</v>
      </c>
      <c r="B4" s="140">
        <v>0</v>
      </c>
      <c r="C4" s="140">
        <v>0.5</v>
      </c>
      <c r="D4" s="140">
        <v>1</v>
      </c>
      <c r="E4" s="140">
        <v>2</v>
      </c>
      <c r="F4">
        <v>2020</v>
      </c>
      <c r="G4" t="s">
        <v>217</v>
      </c>
      <c r="H4">
        <v>2021</v>
      </c>
    </row>
    <row r="5" spans="1:10" ht="15" customHeight="1" x14ac:dyDescent="0.25">
      <c r="A5" t="s">
        <v>495</v>
      </c>
      <c r="B5" s="140">
        <v>0</v>
      </c>
      <c r="C5" s="140">
        <v>0.5</v>
      </c>
      <c r="D5" s="140">
        <v>1</v>
      </c>
      <c r="E5" s="140">
        <v>2</v>
      </c>
      <c r="F5">
        <v>2020</v>
      </c>
      <c r="G5" t="s">
        <v>217</v>
      </c>
      <c r="H5">
        <v>2021</v>
      </c>
    </row>
    <row r="6" spans="1:10" ht="15" customHeight="1" x14ac:dyDescent="0.25">
      <c r="A6" t="s">
        <v>492</v>
      </c>
      <c r="B6" s="140">
        <v>0</v>
      </c>
      <c r="C6" s="140">
        <v>0.5</v>
      </c>
      <c r="D6" s="140">
        <v>1</v>
      </c>
      <c r="E6" s="140">
        <v>2</v>
      </c>
      <c r="F6">
        <v>2020</v>
      </c>
      <c r="G6" t="s">
        <v>217</v>
      </c>
      <c r="H6">
        <v>2021</v>
      </c>
    </row>
    <row r="7" spans="1:10" ht="15" customHeight="1" x14ac:dyDescent="0.25">
      <c r="A7" t="s">
        <v>498</v>
      </c>
      <c r="B7" s="140">
        <v>0</v>
      </c>
      <c r="C7" s="140">
        <v>0.75</v>
      </c>
      <c r="D7" s="140">
        <v>1</v>
      </c>
      <c r="E7" s="140">
        <v>1.25</v>
      </c>
      <c r="F7">
        <v>2020</v>
      </c>
      <c r="G7" t="s">
        <v>217</v>
      </c>
      <c r="H7">
        <v>2021</v>
      </c>
    </row>
    <row r="8" spans="1:10" ht="15" customHeight="1" x14ac:dyDescent="0.25">
      <c r="B8" s="23"/>
      <c r="C8" s="23"/>
      <c r="D8" s="23"/>
      <c r="E8" s="23"/>
    </row>
  </sheetData>
  <pageMargins left="0.7" right="0.7" top="0.75" bottom="0.75" header="0.3" footer="0.3"/>
  <headerFooter>
    <oddFooter xml:space="preserve">&amp;C_x000D_&amp;1#&amp;"Aptos"&amp;12&amp;K000000 Public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13C9A-CC4A-41E5-BE60-A37507F9660C}">
  <dimension ref="A1:J8"/>
  <sheetViews>
    <sheetView workbookViewId="0"/>
  </sheetViews>
  <sheetFormatPr defaultRowHeight="15" customHeight="1" x14ac:dyDescent="0.25"/>
  <cols>
    <col min="1" max="1" width="48.28515625" bestFit="1" customWidth="1"/>
    <col min="8" max="8" width="10.5703125" customWidth="1"/>
    <col min="9" max="9" width="10.28515625" customWidth="1"/>
  </cols>
  <sheetData>
    <row r="1" spans="1:10" s="3" customFormat="1" ht="15.75" thickBot="1" x14ac:dyDescent="0.3">
      <c r="A1" s="10" t="s">
        <v>171</v>
      </c>
    </row>
    <row r="2" spans="1:10" s="17" customFormat="1" ht="45" x14ac:dyDescent="0.25">
      <c r="A2" s="2" t="s">
        <v>49</v>
      </c>
      <c r="B2" s="2" t="s">
        <v>50</v>
      </c>
      <c r="C2" s="2" t="s">
        <v>51</v>
      </c>
      <c r="D2" s="2" t="s">
        <v>52</v>
      </c>
      <c r="E2" s="2" t="s">
        <v>53</v>
      </c>
      <c r="F2" s="2" t="s">
        <v>204</v>
      </c>
      <c r="G2" s="2" t="s">
        <v>7</v>
      </c>
      <c r="H2" s="2" t="s">
        <v>8</v>
      </c>
      <c r="I2" s="2" t="s">
        <v>9</v>
      </c>
      <c r="J2" s="2" t="s">
        <v>10</v>
      </c>
    </row>
    <row r="3" spans="1:10" ht="15" customHeight="1" x14ac:dyDescent="0.25">
      <c r="A3" t="s">
        <v>489</v>
      </c>
      <c r="B3" s="140">
        <v>0</v>
      </c>
      <c r="C3" s="140">
        <v>0.5</v>
      </c>
      <c r="D3" s="140">
        <v>1</v>
      </c>
      <c r="E3" s="140">
        <v>2</v>
      </c>
      <c r="F3">
        <v>2021</v>
      </c>
      <c r="G3" t="s">
        <v>217</v>
      </c>
      <c r="H3">
        <v>2021</v>
      </c>
    </row>
    <row r="4" spans="1:10" ht="15" customHeight="1" x14ac:dyDescent="0.25">
      <c r="A4" t="s">
        <v>490</v>
      </c>
      <c r="B4" s="140">
        <v>0</v>
      </c>
      <c r="C4" s="140">
        <v>0.5</v>
      </c>
      <c r="D4" s="140">
        <v>1</v>
      </c>
      <c r="E4" s="140">
        <v>2</v>
      </c>
      <c r="F4">
        <v>2021</v>
      </c>
      <c r="G4" t="s">
        <v>217</v>
      </c>
      <c r="H4">
        <v>2021</v>
      </c>
    </row>
    <row r="5" spans="1:10" ht="15" customHeight="1" x14ac:dyDescent="0.25">
      <c r="A5" t="s">
        <v>491</v>
      </c>
      <c r="B5" s="140">
        <v>0</v>
      </c>
      <c r="C5" s="140">
        <v>0.5</v>
      </c>
      <c r="D5" s="140">
        <v>1</v>
      </c>
      <c r="E5" s="140">
        <v>2</v>
      </c>
      <c r="F5">
        <v>2021</v>
      </c>
      <c r="G5" t="s">
        <v>217</v>
      </c>
      <c r="H5">
        <v>2021</v>
      </c>
    </row>
    <row r="6" spans="1:10" ht="15" customHeight="1" x14ac:dyDescent="0.25">
      <c r="A6" t="s">
        <v>492</v>
      </c>
      <c r="B6" s="140">
        <v>0</v>
      </c>
      <c r="C6" s="140">
        <v>0.5</v>
      </c>
      <c r="D6" s="140">
        <v>1</v>
      </c>
      <c r="E6" s="140">
        <v>2</v>
      </c>
      <c r="F6">
        <v>2021</v>
      </c>
      <c r="G6" t="s">
        <v>217</v>
      </c>
      <c r="H6">
        <v>2021</v>
      </c>
    </row>
    <row r="7" spans="1:10" ht="15" customHeight="1" x14ac:dyDescent="0.25">
      <c r="A7" t="s">
        <v>493</v>
      </c>
      <c r="B7" s="140">
        <v>0</v>
      </c>
      <c r="C7" s="140">
        <v>0.5</v>
      </c>
      <c r="D7" s="140">
        <v>1</v>
      </c>
      <c r="E7" s="140">
        <v>2</v>
      </c>
      <c r="F7">
        <v>2021</v>
      </c>
      <c r="G7" t="s">
        <v>217</v>
      </c>
      <c r="H7">
        <v>2021</v>
      </c>
    </row>
    <row r="8" spans="1:10" ht="15" customHeight="1" x14ac:dyDescent="0.25">
      <c r="A8" t="s">
        <v>494</v>
      </c>
      <c r="B8" s="140">
        <v>0</v>
      </c>
      <c r="C8" s="140">
        <v>0.5</v>
      </c>
      <c r="D8" s="140">
        <v>1</v>
      </c>
      <c r="E8" s="140">
        <v>2</v>
      </c>
      <c r="F8">
        <v>2021</v>
      </c>
      <c r="G8" t="s">
        <v>217</v>
      </c>
      <c r="H8">
        <v>2021</v>
      </c>
    </row>
  </sheetData>
  <pageMargins left="0.7" right="0.7" top="0.75" bottom="0.75" header="0.3" footer="0.3"/>
  <headerFooter>
    <oddFooter xml:space="preserve">&amp;C_x000D_&amp;1#&amp;"Aptos"&amp;12&amp;K000000 Public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DE7B-A3F8-4CB6-BFF3-589E035BCD68}">
  <dimension ref="A1:J9"/>
  <sheetViews>
    <sheetView workbookViewId="0"/>
  </sheetViews>
  <sheetFormatPr defaultRowHeight="15" customHeight="1" x14ac:dyDescent="0.25"/>
  <cols>
    <col min="1" max="1" width="14.42578125" customWidth="1"/>
    <col min="2" max="2" width="16.7109375" customWidth="1"/>
    <col min="3" max="3" width="37" customWidth="1"/>
    <col min="4" max="4" width="26.28515625" bestFit="1" customWidth="1"/>
    <col min="9" max="9" width="10.42578125" bestFit="1" customWidth="1"/>
    <col min="10" max="10" width="14.140625" bestFit="1" customWidth="1"/>
  </cols>
  <sheetData>
    <row r="1" spans="1:10" s="3" customFormat="1" x14ac:dyDescent="0.25">
      <c r="A1" s="4" t="s">
        <v>210</v>
      </c>
      <c r="B1" s="4"/>
      <c r="C1" s="4"/>
    </row>
    <row r="2" spans="1:10" s="17" customFormat="1" ht="30" x14ac:dyDescent="0.25">
      <c r="A2" s="2" t="s">
        <v>123</v>
      </c>
      <c r="B2" s="2" t="s">
        <v>124</v>
      </c>
      <c r="C2" s="2" t="s">
        <v>91</v>
      </c>
      <c r="D2" s="2" t="s">
        <v>178</v>
      </c>
      <c r="E2" s="2" t="s">
        <v>179</v>
      </c>
      <c r="F2" s="2" t="s">
        <v>168</v>
      </c>
      <c r="G2" s="2" t="s">
        <v>7</v>
      </c>
      <c r="H2" s="2" t="s">
        <v>8</v>
      </c>
      <c r="I2" s="2" t="s">
        <v>9</v>
      </c>
      <c r="J2" s="2" t="s">
        <v>10</v>
      </c>
    </row>
    <row r="3" spans="1:10" x14ac:dyDescent="0.25">
      <c r="A3" s="1" t="s">
        <v>127</v>
      </c>
      <c r="B3" s="1" t="s">
        <v>375</v>
      </c>
      <c r="C3" s="1" t="s">
        <v>375</v>
      </c>
      <c r="D3" s="1" t="s">
        <v>375</v>
      </c>
      <c r="E3" s="1" t="s">
        <v>375</v>
      </c>
      <c r="F3">
        <v>2020</v>
      </c>
      <c r="G3" t="s">
        <v>217</v>
      </c>
      <c r="H3">
        <v>2021</v>
      </c>
    </row>
    <row r="4" spans="1:10" x14ac:dyDescent="0.25">
      <c r="A4" s="1" t="s">
        <v>128</v>
      </c>
      <c r="B4" s="1" t="s">
        <v>375</v>
      </c>
      <c r="C4" s="1" t="s">
        <v>375</v>
      </c>
      <c r="D4" s="1" t="s">
        <v>375</v>
      </c>
      <c r="E4" s="1" t="s">
        <v>375</v>
      </c>
      <c r="F4">
        <v>2020</v>
      </c>
      <c r="G4" t="s">
        <v>217</v>
      </c>
      <c r="H4">
        <v>2021</v>
      </c>
    </row>
    <row r="5" spans="1:10" x14ac:dyDescent="0.25">
      <c r="A5" s="1" t="s">
        <v>129</v>
      </c>
      <c r="B5" s="1" t="s">
        <v>375</v>
      </c>
      <c r="C5" s="1" t="s">
        <v>375</v>
      </c>
      <c r="D5" s="1" t="s">
        <v>375</v>
      </c>
      <c r="E5" s="1" t="s">
        <v>375</v>
      </c>
      <c r="F5">
        <v>2020</v>
      </c>
      <c r="G5" t="s">
        <v>217</v>
      </c>
      <c r="H5">
        <v>2021</v>
      </c>
    </row>
    <row r="6" spans="1:10" ht="30" x14ac:dyDescent="0.25">
      <c r="A6" s="1" t="s">
        <v>130</v>
      </c>
      <c r="B6" s="1" t="s">
        <v>478</v>
      </c>
      <c r="C6" s="1" t="s">
        <v>478</v>
      </c>
      <c r="D6" s="1" t="s">
        <v>479</v>
      </c>
      <c r="E6" s="39" t="s">
        <v>480</v>
      </c>
      <c r="F6">
        <v>2020</v>
      </c>
      <c r="G6" t="s">
        <v>217</v>
      </c>
      <c r="H6">
        <v>2021</v>
      </c>
      <c r="I6" s="1"/>
    </row>
    <row r="7" spans="1:10" x14ac:dyDescent="0.25">
      <c r="A7" s="1" t="s">
        <v>131</v>
      </c>
      <c r="B7" s="1" t="s">
        <v>375</v>
      </c>
      <c r="C7" s="1" t="s">
        <v>375</v>
      </c>
      <c r="D7" s="1" t="s">
        <v>375</v>
      </c>
      <c r="E7" s="1" t="s">
        <v>375</v>
      </c>
      <c r="F7">
        <v>2020</v>
      </c>
      <c r="G7" t="s">
        <v>217</v>
      </c>
      <c r="H7">
        <v>2021</v>
      </c>
    </row>
    <row r="8" spans="1:10" x14ac:dyDescent="0.25">
      <c r="A8" t="s">
        <v>102</v>
      </c>
      <c r="B8" s="1" t="s">
        <v>375</v>
      </c>
      <c r="C8" s="1" t="s">
        <v>375</v>
      </c>
      <c r="D8" s="1" t="s">
        <v>375</v>
      </c>
      <c r="E8" s="1" t="s">
        <v>375</v>
      </c>
      <c r="F8">
        <v>2020</v>
      </c>
      <c r="G8" t="s">
        <v>217</v>
      </c>
      <c r="H8">
        <v>2021</v>
      </c>
    </row>
    <row r="9" spans="1:10" ht="15" customHeight="1" x14ac:dyDescent="0.25">
      <c r="D9" s="23"/>
    </row>
  </sheetData>
  <pageMargins left="0.7" right="0.7" top="0.75" bottom="0.75" header="0.3" footer="0.3"/>
  <headerFooter>
    <oddFooter xml:space="preserve">&amp;C_x000D_&amp;1#&amp;"Aptos"&amp;12&amp;K000000 Public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FE351-2EAD-49C0-9091-F816EFF8C2C1}">
  <dimension ref="A1:J8"/>
  <sheetViews>
    <sheetView workbookViewId="0"/>
  </sheetViews>
  <sheetFormatPr defaultRowHeight="15" x14ac:dyDescent="0.25"/>
  <cols>
    <col min="1" max="1" width="13.42578125" customWidth="1"/>
    <col min="2" max="2" width="16.7109375" customWidth="1"/>
    <col min="3" max="3" width="26.42578125" customWidth="1"/>
    <col min="4" max="4" width="25.5703125" bestFit="1" customWidth="1"/>
    <col min="5" max="5" width="15.42578125" bestFit="1" customWidth="1"/>
    <col min="9" max="9" width="10.42578125" bestFit="1" customWidth="1"/>
  </cols>
  <sheetData>
    <row r="1" spans="1:10" s="3" customFormat="1" ht="15.75" thickBot="1" x14ac:dyDescent="0.3">
      <c r="A1" s="4" t="s">
        <v>211</v>
      </c>
      <c r="B1" s="4"/>
      <c r="C1" s="4"/>
    </row>
    <row r="2" spans="1:10" s="17" customFormat="1" ht="30" x14ac:dyDescent="0.25">
      <c r="A2" s="2" t="s">
        <v>123</v>
      </c>
      <c r="B2" s="17" t="s">
        <v>124</v>
      </c>
      <c r="C2" s="2" t="s">
        <v>91</v>
      </c>
      <c r="D2" s="2" t="s">
        <v>178</v>
      </c>
      <c r="E2" s="2" t="s">
        <v>179</v>
      </c>
      <c r="F2" s="2" t="s">
        <v>169</v>
      </c>
      <c r="G2" s="2" t="s">
        <v>7</v>
      </c>
      <c r="H2" s="2" t="s">
        <v>8</v>
      </c>
      <c r="I2" s="2" t="s">
        <v>9</v>
      </c>
      <c r="J2" s="2" t="s">
        <v>10</v>
      </c>
    </row>
    <row r="3" spans="1:10" x14ac:dyDescent="0.25">
      <c r="A3" s="1" t="s">
        <v>127</v>
      </c>
      <c r="B3" s="1" t="s">
        <v>375</v>
      </c>
      <c r="C3" s="1" t="s">
        <v>375</v>
      </c>
      <c r="D3" s="1" t="s">
        <v>375</v>
      </c>
      <c r="E3" s="1" t="s">
        <v>375</v>
      </c>
      <c r="F3">
        <v>2021</v>
      </c>
      <c r="G3" t="s">
        <v>217</v>
      </c>
      <c r="H3">
        <v>2021</v>
      </c>
    </row>
    <row r="4" spans="1:10" x14ac:dyDescent="0.25">
      <c r="A4" s="1" t="s">
        <v>128</v>
      </c>
      <c r="B4" s="1" t="s">
        <v>375</v>
      </c>
      <c r="C4" s="1" t="s">
        <v>375</v>
      </c>
      <c r="D4" s="1" t="s">
        <v>375</v>
      </c>
      <c r="E4" s="1" t="s">
        <v>375</v>
      </c>
      <c r="F4">
        <v>2021</v>
      </c>
      <c r="G4" t="s">
        <v>217</v>
      </c>
      <c r="H4">
        <v>2021</v>
      </c>
    </row>
    <row r="5" spans="1:10" ht="75" x14ac:dyDescent="0.25">
      <c r="A5" s="1" t="s">
        <v>129</v>
      </c>
      <c r="B5" s="1" t="s">
        <v>391</v>
      </c>
      <c r="C5" s="1" t="s">
        <v>392</v>
      </c>
      <c r="D5" s="1" t="s">
        <v>483</v>
      </c>
      <c r="E5" s="1" t="s">
        <v>481</v>
      </c>
      <c r="F5">
        <v>2021</v>
      </c>
      <c r="G5" t="s">
        <v>217</v>
      </c>
      <c r="H5">
        <v>2021</v>
      </c>
    </row>
    <row r="6" spans="1:10" ht="30" x14ac:dyDescent="0.25">
      <c r="A6" s="1" t="s">
        <v>130</v>
      </c>
      <c r="B6" s="1" t="s">
        <v>478</v>
      </c>
      <c r="C6" s="1" t="s">
        <v>478</v>
      </c>
      <c r="D6" s="1" t="s">
        <v>483</v>
      </c>
      <c r="E6" s="39" t="s">
        <v>482</v>
      </c>
      <c r="F6">
        <v>2021</v>
      </c>
      <c r="G6" t="s">
        <v>217</v>
      </c>
      <c r="H6">
        <v>2021</v>
      </c>
      <c r="I6" s="1"/>
    </row>
    <row r="7" spans="1:10" x14ac:dyDescent="0.25">
      <c r="A7" s="1" t="s">
        <v>131</v>
      </c>
      <c r="B7" s="1" t="s">
        <v>375</v>
      </c>
      <c r="C7" s="1" t="s">
        <v>375</v>
      </c>
      <c r="D7" s="1" t="s">
        <v>375</v>
      </c>
      <c r="E7" s="1" t="s">
        <v>375</v>
      </c>
      <c r="F7">
        <v>2021</v>
      </c>
      <c r="G7" t="s">
        <v>217</v>
      </c>
      <c r="H7">
        <v>2021</v>
      </c>
    </row>
    <row r="8" spans="1:10" x14ac:dyDescent="0.25">
      <c r="A8" t="s">
        <v>102</v>
      </c>
      <c r="B8" s="1" t="s">
        <v>375</v>
      </c>
      <c r="C8" s="1" t="s">
        <v>375</v>
      </c>
      <c r="D8" s="1" t="s">
        <v>375</v>
      </c>
      <c r="E8" s="1" t="s">
        <v>375</v>
      </c>
      <c r="F8">
        <v>2021</v>
      </c>
      <c r="G8" t="s">
        <v>217</v>
      </c>
      <c r="H8">
        <v>2021</v>
      </c>
    </row>
  </sheetData>
  <pageMargins left="0.7" right="0.7" top="0.75" bottom="0.75" header="0.3" footer="0.3"/>
  <headerFooter>
    <oddFooter xml:space="preserve">&amp;C_x000D_&amp;1#&amp;"Aptos"&amp;12&amp;K000000 Public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C9FA-E9A4-4E57-8E4F-AC8F18C79AA9}">
  <dimension ref="A1:I11"/>
  <sheetViews>
    <sheetView workbookViewId="0"/>
  </sheetViews>
  <sheetFormatPr defaultRowHeight="15" x14ac:dyDescent="0.25"/>
  <cols>
    <col min="1" max="1" width="33.28515625" customWidth="1"/>
    <col min="2" max="2" width="42.5703125" customWidth="1"/>
    <col min="3" max="3" width="80.5703125" customWidth="1"/>
    <col min="4" max="4" width="15" customWidth="1"/>
    <col min="8" max="8" width="90.28515625" customWidth="1"/>
    <col min="9" max="9" width="36.28515625" bestFit="1" customWidth="1"/>
  </cols>
  <sheetData>
    <row r="1" spans="1:9" s="3" customFormat="1" ht="15.75" thickBot="1" x14ac:dyDescent="0.3">
      <c r="A1" s="7" t="s">
        <v>180</v>
      </c>
    </row>
    <row r="2" spans="1:9" s="17" customFormat="1" ht="30" x14ac:dyDescent="0.25">
      <c r="A2" s="2" t="s">
        <v>20</v>
      </c>
      <c r="B2" s="2" t="s">
        <v>21</v>
      </c>
      <c r="C2" s="2" t="s">
        <v>22</v>
      </c>
      <c r="D2" s="19" t="s">
        <v>73</v>
      </c>
      <c r="E2" s="19" t="s">
        <v>169</v>
      </c>
      <c r="F2" s="2" t="s">
        <v>7</v>
      </c>
      <c r="G2" s="2" t="s">
        <v>8</v>
      </c>
      <c r="H2" s="2" t="s">
        <v>9</v>
      </c>
      <c r="I2" s="2" t="s">
        <v>10</v>
      </c>
    </row>
    <row r="3" spans="1:9" s="17" customFormat="1" ht="155.25" customHeight="1" x14ac:dyDescent="0.25">
      <c r="A3" s="2" t="s">
        <v>181</v>
      </c>
      <c r="B3" s="2" t="s">
        <v>182</v>
      </c>
      <c r="C3" s="2" t="s">
        <v>317</v>
      </c>
      <c r="E3" s="17">
        <v>2021</v>
      </c>
      <c r="F3" s="17" t="s">
        <v>217</v>
      </c>
      <c r="G3" s="17">
        <v>2021</v>
      </c>
      <c r="H3" s="2" t="s">
        <v>318</v>
      </c>
    </row>
    <row r="4" spans="1:9" s="17" customFormat="1" ht="169.5" x14ac:dyDescent="0.25">
      <c r="A4" s="2" t="s">
        <v>183</v>
      </c>
      <c r="B4" s="2" t="s">
        <v>182</v>
      </c>
      <c r="C4" s="2" t="s">
        <v>319</v>
      </c>
      <c r="E4" s="17">
        <v>2021</v>
      </c>
      <c r="F4" s="17" t="s">
        <v>217</v>
      </c>
      <c r="G4" s="17">
        <v>2021</v>
      </c>
      <c r="H4" s="2" t="s">
        <v>320</v>
      </c>
    </row>
    <row r="5" spans="1:9" s="17" customFormat="1" ht="120" x14ac:dyDescent="0.25">
      <c r="A5" s="2" t="s">
        <v>184</v>
      </c>
      <c r="B5" s="2" t="s">
        <v>182</v>
      </c>
      <c r="C5" s="2" t="s">
        <v>321</v>
      </c>
      <c r="E5" s="17">
        <v>2021</v>
      </c>
      <c r="F5" s="17" t="s">
        <v>217</v>
      </c>
      <c r="G5" s="17">
        <v>2021</v>
      </c>
      <c r="H5" s="2" t="s">
        <v>322</v>
      </c>
    </row>
    <row r="6" spans="1:9" s="17" customFormat="1" ht="138" x14ac:dyDescent="0.25">
      <c r="A6" s="2" t="s">
        <v>185</v>
      </c>
      <c r="B6" s="2" t="s">
        <v>182</v>
      </c>
      <c r="C6" s="2" t="s">
        <v>327</v>
      </c>
      <c r="E6" s="17">
        <v>2021</v>
      </c>
      <c r="F6" s="17" t="s">
        <v>217</v>
      </c>
      <c r="G6" s="17">
        <v>2021</v>
      </c>
      <c r="H6" s="2" t="s">
        <v>328</v>
      </c>
    </row>
    <row r="7" spans="1:9" s="17" customFormat="1" ht="198" x14ac:dyDescent="0.25">
      <c r="A7" s="2" t="s">
        <v>186</v>
      </c>
      <c r="B7" s="2" t="s">
        <v>182</v>
      </c>
      <c r="C7" s="2" t="s">
        <v>333</v>
      </c>
      <c r="E7" s="17">
        <v>2021</v>
      </c>
      <c r="F7" s="17" t="s">
        <v>217</v>
      </c>
      <c r="G7" s="17">
        <v>2021</v>
      </c>
      <c r="H7" s="2" t="s">
        <v>334</v>
      </c>
    </row>
    <row r="8" spans="1:9" s="17" customFormat="1" ht="120" x14ac:dyDescent="0.25">
      <c r="A8" s="2" t="s">
        <v>187</v>
      </c>
      <c r="B8" s="2" t="s">
        <v>182</v>
      </c>
      <c r="C8" s="2" t="s">
        <v>323</v>
      </c>
      <c r="E8" s="17">
        <v>2021</v>
      </c>
      <c r="F8" s="17" t="s">
        <v>217</v>
      </c>
      <c r="G8" s="17">
        <v>2021</v>
      </c>
      <c r="H8" s="2" t="s">
        <v>324</v>
      </c>
    </row>
    <row r="9" spans="1:9" s="17" customFormat="1" ht="120" x14ac:dyDescent="0.25">
      <c r="A9" s="2" t="s">
        <v>188</v>
      </c>
      <c r="B9" s="2" t="s">
        <v>182</v>
      </c>
      <c r="C9" s="2" t="s">
        <v>325</v>
      </c>
      <c r="E9" s="17">
        <v>2021</v>
      </c>
      <c r="F9" s="17" t="s">
        <v>217</v>
      </c>
      <c r="G9" s="17">
        <v>2021</v>
      </c>
      <c r="H9" s="2" t="s">
        <v>326</v>
      </c>
    </row>
    <row r="10" spans="1:9" s="17" customFormat="1" ht="229.5" x14ac:dyDescent="0.25">
      <c r="A10" s="2" t="s">
        <v>189</v>
      </c>
      <c r="B10" s="2" t="s">
        <v>182</v>
      </c>
      <c r="C10" s="2" t="s">
        <v>329</v>
      </c>
      <c r="E10" s="17">
        <v>2021</v>
      </c>
      <c r="F10" s="17" t="s">
        <v>217</v>
      </c>
      <c r="G10" s="17">
        <v>2021</v>
      </c>
      <c r="H10" s="2" t="s">
        <v>330</v>
      </c>
    </row>
    <row r="11" spans="1:9" s="17" customFormat="1" ht="304.5" x14ac:dyDescent="0.25">
      <c r="A11" s="2" t="s">
        <v>190</v>
      </c>
      <c r="B11" s="2" t="s">
        <v>182</v>
      </c>
      <c r="C11" s="2" t="s">
        <v>331</v>
      </c>
      <c r="E11" s="17">
        <v>2021</v>
      </c>
      <c r="F11" s="17" t="s">
        <v>217</v>
      </c>
      <c r="G11" s="17">
        <v>2021</v>
      </c>
      <c r="H11" s="2" t="s">
        <v>332</v>
      </c>
    </row>
  </sheetData>
  <pageMargins left="0.7" right="0.7" top="0.75" bottom="0.75" header="0.3" footer="0.3"/>
  <pageSetup orientation="portrait" r:id="rId1"/>
  <headerFooter>
    <oddFooter xml:space="preserve">&amp;C_x000D_&amp;1#&amp;"Aptos"&amp;12&amp;K000000 Public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2C87-15FC-42C4-9D78-DB67265EAC06}">
  <dimension ref="A1:G15"/>
  <sheetViews>
    <sheetView workbookViewId="0"/>
  </sheetViews>
  <sheetFormatPr defaultRowHeight="15" x14ac:dyDescent="0.25"/>
  <cols>
    <col min="1" max="1" width="65" bestFit="1" customWidth="1"/>
    <col min="2" max="2" width="57.5703125" bestFit="1" customWidth="1"/>
    <col min="6" max="6" width="39.5703125" customWidth="1"/>
    <col min="7" max="7" width="26.42578125" customWidth="1"/>
  </cols>
  <sheetData>
    <row r="1" spans="1:7" s="3" customFormat="1" ht="15.75" thickBot="1" x14ac:dyDescent="0.3">
      <c r="A1" s="4" t="s">
        <v>16</v>
      </c>
      <c r="B1" s="4"/>
      <c r="C1" s="4"/>
      <c r="D1" s="4"/>
    </row>
    <row r="2" spans="1:7" s="2" customFormat="1" ht="30" x14ac:dyDescent="0.25">
      <c r="A2" s="2" t="s">
        <v>17</v>
      </c>
      <c r="B2" s="2" t="s">
        <v>18</v>
      </c>
      <c r="C2" s="2" t="s">
        <v>169</v>
      </c>
      <c r="D2" s="2" t="s">
        <v>7</v>
      </c>
      <c r="E2" s="2" t="s">
        <v>8</v>
      </c>
      <c r="F2" s="2" t="s">
        <v>9</v>
      </c>
      <c r="G2" s="2" t="s">
        <v>10</v>
      </c>
    </row>
    <row r="3" spans="1:7" s="2" customFormat="1" ht="30" x14ac:dyDescent="0.25">
      <c r="A3" s="2" t="s">
        <v>464</v>
      </c>
      <c r="B3" s="46" t="s">
        <v>472</v>
      </c>
      <c r="C3" s="17">
        <v>2021</v>
      </c>
      <c r="D3" s="17" t="s">
        <v>217</v>
      </c>
      <c r="E3" s="17">
        <v>2021</v>
      </c>
    </row>
    <row r="4" spans="1:7" ht="30" x14ac:dyDescent="0.25">
      <c r="A4" s="46" t="s">
        <v>465</v>
      </c>
      <c r="B4" s="46" t="s">
        <v>472</v>
      </c>
      <c r="C4" s="17">
        <v>2021</v>
      </c>
      <c r="D4" s="17" t="s">
        <v>217</v>
      </c>
      <c r="E4" s="17">
        <v>2021</v>
      </c>
      <c r="F4" s="2"/>
      <c r="G4" s="17"/>
    </row>
    <row r="5" spans="1:7" ht="30" x14ac:dyDescent="0.25">
      <c r="A5" s="57" t="s">
        <v>466</v>
      </c>
      <c r="B5" s="46" t="s">
        <v>472</v>
      </c>
      <c r="C5" s="17">
        <v>2021</v>
      </c>
      <c r="D5" s="17" t="s">
        <v>217</v>
      </c>
      <c r="E5" s="17">
        <v>2021</v>
      </c>
      <c r="F5" s="2"/>
      <c r="G5" s="17"/>
    </row>
    <row r="6" spans="1:7" ht="30" x14ac:dyDescent="0.25">
      <c r="A6" s="46" t="s">
        <v>467</v>
      </c>
      <c r="B6" s="46" t="s">
        <v>472</v>
      </c>
      <c r="C6" s="17">
        <v>2021</v>
      </c>
      <c r="D6" s="17" t="s">
        <v>217</v>
      </c>
      <c r="E6" s="17">
        <v>2021</v>
      </c>
      <c r="F6" s="2"/>
      <c r="G6" s="17"/>
    </row>
    <row r="7" spans="1:7" ht="30" x14ac:dyDescent="0.25">
      <c r="A7" s="46" t="s">
        <v>468</v>
      </c>
      <c r="B7" s="46" t="s">
        <v>472</v>
      </c>
      <c r="C7" s="17">
        <v>2021</v>
      </c>
      <c r="D7" s="17" t="s">
        <v>217</v>
      </c>
      <c r="E7" s="17">
        <v>2021</v>
      </c>
      <c r="F7" s="2"/>
      <c r="G7" s="17"/>
    </row>
    <row r="8" spans="1:7" ht="30" x14ac:dyDescent="0.25">
      <c r="A8" s="57" t="s">
        <v>469</v>
      </c>
      <c r="B8" s="46" t="s">
        <v>472</v>
      </c>
      <c r="C8" s="17">
        <v>2021</v>
      </c>
      <c r="D8" s="17" t="s">
        <v>217</v>
      </c>
      <c r="E8" s="17">
        <v>2021</v>
      </c>
      <c r="F8" s="2"/>
      <c r="G8" s="17"/>
    </row>
    <row r="9" spans="1:7" ht="30" x14ac:dyDescent="0.25">
      <c r="A9" s="57" t="s">
        <v>470</v>
      </c>
      <c r="B9" s="46" t="s">
        <v>472</v>
      </c>
      <c r="C9" s="17">
        <v>2021</v>
      </c>
      <c r="D9" s="17" t="s">
        <v>217</v>
      </c>
      <c r="E9" s="17">
        <v>2021</v>
      </c>
      <c r="F9" s="2"/>
      <c r="G9" s="17"/>
    </row>
    <row r="10" spans="1:7" ht="30" x14ac:dyDescent="0.25">
      <c r="A10" s="57" t="s">
        <v>471</v>
      </c>
      <c r="B10" s="46" t="s">
        <v>472</v>
      </c>
      <c r="C10" s="17">
        <v>2021</v>
      </c>
      <c r="D10" s="17" t="s">
        <v>217</v>
      </c>
      <c r="E10" s="17">
        <v>2021</v>
      </c>
      <c r="F10" s="2"/>
      <c r="G10" s="17"/>
    </row>
    <row r="11" spans="1:7" x14ac:dyDescent="0.25">
      <c r="A11" s="46"/>
      <c r="B11" s="46"/>
      <c r="C11" s="17"/>
      <c r="D11" s="17"/>
      <c r="E11" s="17"/>
      <c r="F11" s="2"/>
      <c r="G11" s="17"/>
    </row>
    <row r="12" spans="1:7" x14ac:dyDescent="0.25">
      <c r="A12" s="30"/>
      <c r="B12" s="30"/>
    </row>
    <row r="13" spans="1:7" x14ac:dyDescent="0.25">
      <c r="A13" s="30"/>
      <c r="B13" s="30"/>
    </row>
    <row r="14" spans="1:7" x14ac:dyDescent="0.25">
      <c r="A14" s="31"/>
      <c r="B14" s="30"/>
    </row>
    <row r="15" spans="1:7" x14ac:dyDescent="0.25">
      <c r="A15" s="30"/>
      <c r="B15" s="30"/>
    </row>
  </sheetData>
  <pageMargins left="0.7" right="0.7" top="0.75" bottom="0.75" header="0.3" footer="0.3"/>
  <headerFooter>
    <oddFooter xml:space="preserve">&amp;C_x000D_&amp;1#&amp;"Aptos"&amp;12&amp;K000000 Public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EF97-A19D-4166-ACAC-DE67898E61F2}">
  <dimension ref="A1:I16"/>
  <sheetViews>
    <sheetView workbookViewId="0"/>
  </sheetViews>
  <sheetFormatPr defaultRowHeight="15" customHeight="1" x14ac:dyDescent="0.25"/>
  <cols>
    <col min="1" max="1" width="38" style="1" customWidth="1"/>
    <col min="2" max="2" width="31.42578125" style="1" customWidth="1"/>
    <col min="3" max="3" width="16.28515625" customWidth="1"/>
    <col min="4" max="4" width="42.28515625" style="17" customWidth="1"/>
    <col min="5" max="6" width="12.7109375" customWidth="1"/>
    <col min="8" max="8" width="10.7109375" customWidth="1"/>
    <col min="9" max="9" width="36.7109375" bestFit="1" customWidth="1"/>
  </cols>
  <sheetData>
    <row r="1" spans="1:9" s="3" customFormat="1" x14ac:dyDescent="0.25">
      <c r="A1" s="5" t="s">
        <v>19</v>
      </c>
      <c r="B1" s="6"/>
      <c r="D1" s="38"/>
    </row>
    <row r="2" spans="1:9" s="2" customFormat="1" ht="30" x14ac:dyDescent="0.25">
      <c r="A2" s="2" t="s">
        <v>20</v>
      </c>
      <c r="B2" s="2" t="s">
        <v>21</v>
      </c>
      <c r="C2" s="2" t="s">
        <v>22</v>
      </c>
      <c r="D2" s="2" t="s">
        <v>23</v>
      </c>
      <c r="E2" s="2" t="s">
        <v>169</v>
      </c>
      <c r="F2" s="2" t="s">
        <v>7</v>
      </c>
      <c r="G2" s="2" t="s">
        <v>8</v>
      </c>
      <c r="H2" s="2" t="s">
        <v>9</v>
      </c>
      <c r="I2" s="2" t="s">
        <v>10</v>
      </c>
    </row>
    <row r="3" spans="1:9" ht="60" x14ac:dyDescent="0.25">
      <c r="A3" s="16" t="s">
        <v>215</v>
      </c>
      <c r="B3" s="16" t="s">
        <v>24</v>
      </c>
      <c r="C3" s="17" t="s">
        <v>131</v>
      </c>
      <c r="D3" s="17" t="s">
        <v>375</v>
      </c>
      <c r="E3">
        <v>2021</v>
      </c>
      <c r="F3" t="s">
        <v>217</v>
      </c>
      <c r="G3">
        <v>2021</v>
      </c>
    </row>
    <row r="4" spans="1:9" ht="103.5" customHeight="1" x14ac:dyDescent="0.25">
      <c r="A4" s="16" t="s">
        <v>25</v>
      </c>
      <c r="B4" s="16" t="s">
        <v>26</v>
      </c>
      <c r="C4" s="17" t="s">
        <v>374</v>
      </c>
      <c r="D4" s="17" t="s">
        <v>375</v>
      </c>
      <c r="E4">
        <v>2021</v>
      </c>
      <c r="F4" t="s">
        <v>217</v>
      </c>
      <c r="G4">
        <v>2021</v>
      </c>
    </row>
    <row r="5" spans="1:9" ht="123.6" customHeight="1" x14ac:dyDescent="0.25">
      <c r="A5" s="16" t="s">
        <v>27</v>
      </c>
      <c r="B5" s="16" t="s">
        <v>28</v>
      </c>
      <c r="C5" s="17" t="s">
        <v>374</v>
      </c>
      <c r="D5" s="2" t="s">
        <v>375</v>
      </c>
      <c r="E5">
        <v>2021</v>
      </c>
      <c r="F5" t="s">
        <v>217</v>
      </c>
      <c r="G5">
        <v>2021</v>
      </c>
    </row>
    <row r="6" spans="1:9" ht="100.5" customHeight="1" x14ac:dyDescent="0.25">
      <c r="A6" s="16" t="s">
        <v>29</v>
      </c>
      <c r="B6" s="16" t="s">
        <v>30</v>
      </c>
      <c r="C6" s="17" t="s">
        <v>374</v>
      </c>
      <c r="D6" s="2" t="s">
        <v>375</v>
      </c>
      <c r="E6">
        <v>2021</v>
      </c>
      <c r="F6" t="s">
        <v>217</v>
      </c>
      <c r="G6">
        <v>2021</v>
      </c>
    </row>
    <row r="7" spans="1:9" ht="90" x14ac:dyDescent="0.25">
      <c r="A7" s="16" t="s">
        <v>31</v>
      </c>
      <c r="B7" s="16" t="s">
        <v>32</v>
      </c>
      <c r="C7" s="17" t="s">
        <v>376</v>
      </c>
      <c r="E7">
        <v>2021</v>
      </c>
      <c r="F7" t="s">
        <v>217</v>
      </c>
      <c r="G7">
        <v>2021</v>
      </c>
    </row>
    <row r="8" spans="1:9" ht="63.6" customHeight="1" x14ac:dyDescent="0.25">
      <c r="A8" s="16" t="s">
        <v>33</v>
      </c>
      <c r="B8" s="16" t="s">
        <v>34</v>
      </c>
      <c r="C8" s="2" t="s">
        <v>484</v>
      </c>
      <c r="D8" s="2"/>
      <c r="E8">
        <v>2021</v>
      </c>
      <c r="F8" t="s">
        <v>217</v>
      </c>
      <c r="G8">
        <v>2021</v>
      </c>
    </row>
    <row r="9" spans="1:9" ht="45" x14ac:dyDescent="0.25">
      <c r="A9" s="16" t="s">
        <v>35</v>
      </c>
      <c r="B9" s="16" t="s">
        <v>36</v>
      </c>
      <c r="C9" s="17" t="s">
        <v>376</v>
      </c>
      <c r="D9" s="17" t="s">
        <v>485</v>
      </c>
      <c r="E9">
        <v>2021</v>
      </c>
      <c r="F9" t="s">
        <v>217</v>
      </c>
      <c r="G9">
        <v>2021</v>
      </c>
    </row>
    <row r="10" spans="1:9" ht="82.9" customHeight="1" x14ac:dyDescent="0.25">
      <c r="A10" s="16" t="s">
        <v>37</v>
      </c>
      <c r="B10" s="16" t="s">
        <v>32</v>
      </c>
      <c r="C10" s="17" t="s">
        <v>376</v>
      </c>
      <c r="E10">
        <v>2021</v>
      </c>
      <c r="F10" t="s">
        <v>217</v>
      </c>
      <c r="G10">
        <v>2021</v>
      </c>
    </row>
    <row r="11" spans="1:9" ht="66" customHeight="1" x14ac:dyDescent="0.25">
      <c r="A11" s="16" t="s">
        <v>38</v>
      </c>
      <c r="B11" s="16" t="s">
        <v>34</v>
      </c>
      <c r="C11" s="2" t="s">
        <v>486</v>
      </c>
      <c r="E11">
        <v>2021</v>
      </c>
      <c r="F11" t="s">
        <v>217</v>
      </c>
      <c r="G11">
        <v>2021</v>
      </c>
    </row>
    <row r="12" spans="1:9" ht="69.599999999999994" customHeight="1" x14ac:dyDescent="0.25">
      <c r="A12" s="16" t="s">
        <v>39</v>
      </c>
      <c r="B12" s="16" t="s">
        <v>40</v>
      </c>
      <c r="C12" s="17" t="s">
        <v>374</v>
      </c>
      <c r="D12" s="17" t="s">
        <v>375</v>
      </c>
      <c r="E12">
        <v>2021</v>
      </c>
      <c r="F12" t="s">
        <v>217</v>
      </c>
      <c r="G12">
        <v>2021</v>
      </c>
    </row>
    <row r="13" spans="1:9" ht="84.6" customHeight="1" x14ac:dyDescent="0.25">
      <c r="A13" s="16" t="s">
        <v>41</v>
      </c>
      <c r="B13" s="16" t="s">
        <v>42</v>
      </c>
      <c r="C13" s="17" t="s">
        <v>376</v>
      </c>
      <c r="D13" s="2" t="s">
        <v>487</v>
      </c>
      <c r="E13">
        <v>2021</v>
      </c>
      <c r="F13" t="s">
        <v>217</v>
      </c>
      <c r="G13">
        <v>2021</v>
      </c>
    </row>
    <row r="14" spans="1:9" ht="49.15" customHeight="1" x14ac:dyDescent="0.25">
      <c r="A14" s="16" t="s">
        <v>43</v>
      </c>
      <c r="B14" s="16"/>
      <c r="C14" s="17" t="s">
        <v>374</v>
      </c>
      <c r="D14" s="17" t="s">
        <v>375</v>
      </c>
      <c r="E14">
        <v>2021</v>
      </c>
      <c r="F14" t="s">
        <v>217</v>
      </c>
      <c r="G14">
        <v>2021</v>
      </c>
    </row>
    <row r="15" spans="1:9" ht="61.15" customHeight="1" x14ac:dyDescent="0.25">
      <c r="A15" s="16" t="s">
        <v>44</v>
      </c>
      <c r="B15" s="16" t="s">
        <v>45</v>
      </c>
      <c r="C15" s="17" t="s">
        <v>374</v>
      </c>
      <c r="D15" s="17" t="s">
        <v>375</v>
      </c>
      <c r="E15">
        <v>2021</v>
      </c>
      <c r="F15" t="s">
        <v>217</v>
      </c>
      <c r="G15">
        <v>2021</v>
      </c>
    </row>
    <row r="16" spans="1:9" ht="120" x14ac:dyDescent="0.25">
      <c r="A16" s="16" t="s">
        <v>46</v>
      </c>
      <c r="B16" s="16" t="s">
        <v>47</v>
      </c>
      <c r="C16" s="17" t="s">
        <v>376</v>
      </c>
      <c r="D16" s="2" t="s">
        <v>488</v>
      </c>
      <c r="E16">
        <v>2021</v>
      </c>
      <c r="F16" t="s">
        <v>217</v>
      </c>
      <c r="G16">
        <v>2021</v>
      </c>
    </row>
  </sheetData>
  <pageMargins left="0.7" right="0.7" top="0.75" bottom="0.75" header="0.3" footer="0.3"/>
  <pageSetup orientation="portrait" r:id="rId1"/>
  <headerFooter>
    <oddFooter xml:space="preserve">&amp;C_x000D_&amp;1#&amp;"Aptos"&amp;12&amp;K000000 Public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567A3-CC0E-43FE-8C06-A8F004478B05}">
  <dimension ref="A1:J18"/>
  <sheetViews>
    <sheetView workbookViewId="0"/>
  </sheetViews>
  <sheetFormatPr defaultRowHeight="15" customHeight="1" x14ac:dyDescent="0.25"/>
  <cols>
    <col min="1" max="1" width="56" bestFit="1" customWidth="1"/>
    <col min="6" max="6" width="9.7109375" bestFit="1" customWidth="1"/>
    <col min="8" max="8" width="9.7109375" bestFit="1" customWidth="1"/>
    <col min="9" max="9" width="10.5703125" customWidth="1"/>
    <col min="10" max="10" width="54.7109375" customWidth="1"/>
  </cols>
  <sheetData>
    <row r="1" spans="1:10" s="3" customFormat="1" x14ac:dyDescent="0.25">
      <c r="A1" s="4" t="s">
        <v>48</v>
      </c>
    </row>
    <row r="2" spans="1:10" s="2" customFormat="1" ht="45" x14ac:dyDescent="0.25">
      <c r="A2" s="2" t="s">
        <v>49</v>
      </c>
      <c r="B2" s="2" t="s">
        <v>50</v>
      </c>
      <c r="C2" s="2" t="s">
        <v>51</v>
      </c>
      <c r="D2" s="2" t="s">
        <v>52</v>
      </c>
      <c r="E2" s="2" t="s">
        <v>53</v>
      </c>
      <c r="F2" s="2" t="s">
        <v>168</v>
      </c>
      <c r="G2" s="2" t="s">
        <v>7</v>
      </c>
      <c r="H2" s="2" t="s">
        <v>8</v>
      </c>
      <c r="I2" s="2" t="s">
        <v>9</v>
      </c>
      <c r="J2" s="2" t="s">
        <v>10</v>
      </c>
    </row>
    <row r="3" spans="1:10" ht="15" customHeight="1" x14ac:dyDescent="0.25">
      <c r="A3" s="2" t="s">
        <v>508</v>
      </c>
      <c r="B3" s="93">
        <v>0</v>
      </c>
      <c r="C3" s="93">
        <v>0.5</v>
      </c>
      <c r="D3" s="93">
        <v>1</v>
      </c>
      <c r="E3" s="93">
        <v>2</v>
      </c>
      <c r="F3" s="62">
        <v>2020</v>
      </c>
      <c r="G3" s="17" t="s">
        <v>217</v>
      </c>
      <c r="H3" s="62">
        <v>2021</v>
      </c>
      <c r="I3" s="69"/>
    </row>
    <row r="4" spans="1:10" ht="15" customHeight="1" x14ac:dyDescent="0.25">
      <c r="A4" s="2" t="s">
        <v>343</v>
      </c>
      <c r="B4" s="93">
        <v>0</v>
      </c>
      <c r="C4" s="93">
        <v>0.5</v>
      </c>
      <c r="D4" s="93">
        <v>1</v>
      </c>
      <c r="E4" s="93">
        <v>2</v>
      </c>
      <c r="F4" s="62">
        <v>2020</v>
      </c>
      <c r="G4" s="17" t="s">
        <v>217</v>
      </c>
      <c r="H4" s="62">
        <v>2021</v>
      </c>
      <c r="I4" s="69"/>
    </row>
    <row r="5" spans="1:10" s="2" customFormat="1" ht="15.75" x14ac:dyDescent="0.25">
      <c r="A5" s="2" t="s">
        <v>342</v>
      </c>
      <c r="B5" s="93">
        <v>0</v>
      </c>
      <c r="C5" s="93">
        <v>0.5</v>
      </c>
      <c r="D5" s="93">
        <v>1</v>
      </c>
      <c r="E5" s="93">
        <v>2</v>
      </c>
      <c r="F5" s="62">
        <v>2020</v>
      </c>
      <c r="G5" s="17" t="s">
        <v>217</v>
      </c>
      <c r="H5" s="62">
        <v>2021</v>
      </c>
      <c r="I5" s="68"/>
    </row>
    <row r="6" spans="1:10" ht="15" customHeight="1" x14ac:dyDescent="0.25">
      <c r="A6" s="2" t="s">
        <v>344</v>
      </c>
      <c r="B6" s="93">
        <v>0</v>
      </c>
      <c r="C6" s="93">
        <v>0.5</v>
      </c>
      <c r="D6" s="93">
        <v>1</v>
      </c>
      <c r="E6" s="93">
        <v>2</v>
      </c>
      <c r="F6" s="62">
        <v>2020</v>
      </c>
      <c r="G6" s="17" t="s">
        <v>217</v>
      </c>
      <c r="H6" s="62">
        <v>2021</v>
      </c>
      <c r="I6" s="69"/>
    </row>
    <row r="7" spans="1:10" ht="15" customHeight="1" x14ac:dyDescent="0.25">
      <c r="A7" s="2" t="s">
        <v>346</v>
      </c>
      <c r="B7" s="93">
        <v>0</v>
      </c>
      <c r="C7" s="93">
        <v>0.5</v>
      </c>
      <c r="D7" s="93">
        <v>1</v>
      </c>
      <c r="E7" s="93">
        <v>2</v>
      </c>
      <c r="F7" s="62">
        <v>2020</v>
      </c>
      <c r="G7" s="17" t="s">
        <v>217</v>
      </c>
      <c r="H7" s="62">
        <v>2021</v>
      </c>
      <c r="I7" s="69"/>
    </row>
    <row r="8" spans="1:10" ht="15" customHeight="1" x14ac:dyDescent="0.25">
      <c r="A8" s="2" t="s">
        <v>335</v>
      </c>
      <c r="B8" s="93">
        <v>0</v>
      </c>
      <c r="C8" s="93">
        <v>0.5</v>
      </c>
      <c r="D8" s="93">
        <v>1</v>
      </c>
      <c r="E8" s="93">
        <v>2</v>
      </c>
      <c r="F8" s="62">
        <v>2020</v>
      </c>
      <c r="G8" s="17" t="s">
        <v>217</v>
      </c>
      <c r="H8" s="62">
        <v>2021</v>
      </c>
      <c r="I8" s="69"/>
    </row>
    <row r="9" spans="1:10" s="2" customFormat="1" ht="15.75" x14ac:dyDescent="0.25">
      <c r="A9" s="2" t="s">
        <v>341</v>
      </c>
      <c r="B9" s="93">
        <v>0</v>
      </c>
      <c r="C9" s="93">
        <v>0.5</v>
      </c>
      <c r="D9" s="93">
        <v>1</v>
      </c>
      <c r="E9" s="93">
        <v>2</v>
      </c>
      <c r="F9" s="62">
        <v>2020</v>
      </c>
      <c r="G9" s="17" t="s">
        <v>217</v>
      </c>
      <c r="H9" s="62">
        <v>2021</v>
      </c>
      <c r="I9" s="68"/>
    </row>
    <row r="10" spans="1:10" ht="15" customHeight="1" x14ac:dyDescent="0.25">
      <c r="A10" s="2" t="s">
        <v>336</v>
      </c>
      <c r="B10" s="93">
        <v>0</v>
      </c>
      <c r="C10" s="93">
        <v>0.5</v>
      </c>
      <c r="D10" s="93">
        <v>1</v>
      </c>
      <c r="E10" s="93">
        <v>2</v>
      </c>
      <c r="F10" s="62">
        <v>2020</v>
      </c>
      <c r="G10" s="17" t="s">
        <v>217</v>
      </c>
      <c r="H10" s="62">
        <v>2021</v>
      </c>
      <c r="I10" s="69"/>
    </row>
    <row r="11" spans="1:10" s="2" customFormat="1" ht="15.75" x14ac:dyDescent="0.25">
      <c r="A11" s="2" t="s">
        <v>337</v>
      </c>
      <c r="B11" s="93">
        <v>0</v>
      </c>
      <c r="C11" s="93">
        <v>0.5</v>
      </c>
      <c r="D11" s="93">
        <v>1</v>
      </c>
      <c r="E11" s="93">
        <v>2</v>
      </c>
      <c r="F11" s="62">
        <v>2020</v>
      </c>
      <c r="G11" s="17" t="s">
        <v>217</v>
      </c>
      <c r="H11" s="62">
        <v>2021</v>
      </c>
      <c r="I11" s="68"/>
    </row>
    <row r="12" spans="1:10" s="2" customFormat="1" ht="15.75" x14ac:dyDescent="0.25">
      <c r="A12" s="2" t="s">
        <v>339</v>
      </c>
      <c r="B12" s="93">
        <v>0</v>
      </c>
      <c r="C12" s="93">
        <v>0.5</v>
      </c>
      <c r="D12" s="93">
        <v>1</v>
      </c>
      <c r="E12" s="93">
        <v>2</v>
      </c>
      <c r="F12" s="62">
        <v>2020</v>
      </c>
      <c r="G12" s="17" t="s">
        <v>217</v>
      </c>
      <c r="H12" s="62">
        <v>2021</v>
      </c>
      <c r="I12" s="68"/>
    </row>
    <row r="13" spans="1:10" s="2" customFormat="1" ht="15.75" x14ac:dyDescent="0.25">
      <c r="A13" s="2" t="s">
        <v>340</v>
      </c>
      <c r="B13" s="93">
        <v>0</v>
      </c>
      <c r="C13" s="93">
        <v>0.5</v>
      </c>
      <c r="D13" s="93">
        <v>1</v>
      </c>
      <c r="E13" s="93">
        <v>2</v>
      </c>
      <c r="F13" s="62">
        <v>2020</v>
      </c>
      <c r="G13" s="17" t="s">
        <v>217</v>
      </c>
      <c r="H13" s="62">
        <v>2021</v>
      </c>
      <c r="I13" s="68"/>
    </row>
    <row r="14" spans="1:10" ht="15" customHeight="1" x14ac:dyDescent="0.25">
      <c r="A14" s="2" t="s">
        <v>338</v>
      </c>
      <c r="B14" s="93">
        <v>0</v>
      </c>
      <c r="C14" s="93">
        <v>0.5</v>
      </c>
      <c r="D14" s="93">
        <v>1</v>
      </c>
      <c r="E14" s="93">
        <v>2</v>
      </c>
      <c r="F14" s="62">
        <v>2020</v>
      </c>
      <c r="G14" s="17" t="s">
        <v>217</v>
      </c>
      <c r="H14" s="62">
        <v>2021</v>
      </c>
      <c r="I14" s="69"/>
    </row>
    <row r="15" spans="1:10" ht="15" customHeight="1" x14ac:dyDescent="0.25">
      <c r="A15" s="32"/>
      <c r="B15" s="71"/>
      <c r="C15" s="71"/>
      <c r="D15" s="71"/>
      <c r="E15" s="71"/>
      <c r="F15" s="34"/>
      <c r="H15" s="34"/>
    </row>
    <row r="16" spans="1:10" ht="15" customHeight="1" x14ac:dyDescent="0.25">
      <c r="A16" s="32"/>
      <c r="B16" s="71"/>
      <c r="C16" s="71"/>
      <c r="D16" s="71"/>
      <c r="E16" s="71"/>
      <c r="F16" s="34"/>
      <c r="H16" s="34"/>
    </row>
    <row r="17" spans="1:8" ht="15" customHeight="1" x14ac:dyDescent="0.25">
      <c r="A17" s="32"/>
      <c r="B17" s="71"/>
      <c r="C17" s="71"/>
      <c r="D17" s="71"/>
      <c r="E17" s="71"/>
      <c r="F17" s="34"/>
      <c r="H17" s="34"/>
    </row>
    <row r="18" spans="1:8" ht="15" customHeight="1" x14ac:dyDescent="0.25">
      <c r="A18" s="32"/>
      <c r="B18" s="33"/>
      <c r="C18" s="33"/>
      <c r="D18" s="33"/>
      <c r="E18" s="33"/>
      <c r="F18" s="34"/>
      <c r="H18" s="34"/>
    </row>
  </sheetData>
  <autoFilter ref="A2:J2" xr:uid="{1AC567A3-CC0E-43FE-8C06-A8F004478B05}"/>
  <pageMargins left="0.7" right="0.7" top="0.75" bottom="0.75" header="0.3" footer="0.3"/>
  <headerFooter>
    <oddFooter xml:space="preserve">&amp;C_x000D_&amp;1#&amp;"Aptos"&amp;12&amp;K000000 Public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4E53E-0728-4383-899F-96BB5C150B83}">
  <dimension ref="A1:J17"/>
  <sheetViews>
    <sheetView workbookViewId="0"/>
  </sheetViews>
  <sheetFormatPr defaultRowHeight="15" customHeight="1" x14ac:dyDescent="0.25"/>
  <cols>
    <col min="1" max="1" width="54.7109375" bestFit="1" customWidth="1"/>
    <col min="5" max="5" width="10.7109375" customWidth="1"/>
    <col min="9" max="9" width="44.28515625" customWidth="1"/>
  </cols>
  <sheetData>
    <row r="1" spans="1:10" s="3" customFormat="1" ht="15.75" thickBot="1" x14ac:dyDescent="0.3">
      <c r="A1" s="4" t="s">
        <v>54</v>
      </c>
    </row>
    <row r="2" spans="1:10" s="2" customFormat="1" ht="45" x14ac:dyDescent="0.25">
      <c r="A2" s="2" t="s">
        <v>49</v>
      </c>
      <c r="B2" s="2" t="s">
        <v>50</v>
      </c>
      <c r="C2" s="2" t="s">
        <v>51</v>
      </c>
      <c r="D2" s="2" t="s">
        <v>52</v>
      </c>
      <c r="E2" s="2" t="s">
        <v>53</v>
      </c>
      <c r="F2" s="2" t="s">
        <v>169</v>
      </c>
      <c r="G2" s="2" t="s">
        <v>7</v>
      </c>
      <c r="H2" s="2" t="s">
        <v>8</v>
      </c>
      <c r="I2" s="2" t="s">
        <v>9</v>
      </c>
      <c r="J2" s="2" t="s">
        <v>10</v>
      </c>
    </row>
    <row r="3" spans="1:10" ht="15" customHeight="1" x14ac:dyDescent="0.25">
      <c r="A3" s="2" t="s">
        <v>508</v>
      </c>
      <c r="B3" s="93">
        <v>0</v>
      </c>
      <c r="C3" s="93">
        <v>0.5</v>
      </c>
      <c r="D3" s="93">
        <v>1</v>
      </c>
      <c r="E3" s="93">
        <v>2</v>
      </c>
      <c r="F3" s="2">
        <v>2021</v>
      </c>
      <c r="G3" s="2" t="s">
        <v>217</v>
      </c>
      <c r="H3" s="2">
        <v>2021</v>
      </c>
      <c r="I3" s="70"/>
    </row>
    <row r="4" spans="1:10" ht="15" customHeight="1" x14ac:dyDescent="0.25">
      <c r="A4" s="2" t="s">
        <v>347</v>
      </c>
      <c r="B4" s="93">
        <v>0</v>
      </c>
      <c r="C4" s="93">
        <v>0.5</v>
      </c>
      <c r="D4" s="93">
        <v>1</v>
      </c>
      <c r="E4" s="93">
        <v>2</v>
      </c>
      <c r="F4" s="2">
        <v>2021</v>
      </c>
      <c r="G4" s="2" t="s">
        <v>217</v>
      </c>
      <c r="H4" s="2">
        <v>2021</v>
      </c>
      <c r="I4" s="70"/>
    </row>
    <row r="5" spans="1:10" ht="15" customHeight="1" x14ac:dyDescent="0.25">
      <c r="A5" s="2" t="s">
        <v>344</v>
      </c>
      <c r="B5" s="93">
        <v>0</v>
      </c>
      <c r="C5" s="93">
        <v>0.5</v>
      </c>
      <c r="D5" s="93">
        <v>1</v>
      </c>
      <c r="E5" s="93">
        <v>2</v>
      </c>
      <c r="F5" s="2">
        <v>2021</v>
      </c>
      <c r="G5" s="2" t="s">
        <v>217</v>
      </c>
      <c r="H5" s="2">
        <v>2021</v>
      </c>
      <c r="I5" s="70"/>
    </row>
    <row r="6" spans="1:10" ht="15" customHeight="1" x14ac:dyDescent="0.25">
      <c r="A6" s="2" t="s">
        <v>348</v>
      </c>
      <c r="B6" s="93">
        <v>0</v>
      </c>
      <c r="C6" s="93">
        <v>0.5</v>
      </c>
      <c r="D6" s="93">
        <v>1</v>
      </c>
      <c r="E6" s="93">
        <v>2</v>
      </c>
      <c r="F6" s="2">
        <v>2021</v>
      </c>
      <c r="G6" s="2" t="s">
        <v>217</v>
      </c>
      <c r="H6" s="2">
        <v>2021</v>
      </c>
      <c r="I6" s="70"/>
    </row>
    <row r="7" spans="1:10" ht="15" customHeight="1" x14ac:dyDescent="0.25">
      <c r="A7" s="2" t="s">
        <v>349</v>
      </c>
      <c r="B7" s="93">
        <v>0</v>
      </c>
      <c r="C7" s="93">
        <v>0.5</v>
      </c>
      <c r="D7" s="93">
        <v>1</v>
      </c>
      <c r="E7" s="93">
        <v>2</v>
      </c>
      <c r="F7" s="2">
        <v>2021</v>
      </c>
      <c r="G7" s="2" t="s">
        <v>217</v>
      </c>
      <c r="H7" s="2">
        <v>2021</v>
      </c>
      <c r="I7" s="70"/>
    </row>
    <row r="8" spans="1:10" ht="15" customHeight="1" x14ac:dyDescent="0.25">
      <c r="A8" s="2" t="s">
        <v>350</v>
      </c>
      <c r="B8" s="93">
        <v>0</v>
      </c>
      <c r="C8" s="93">
        <v>0.5</v>
      </c>
      <c r="D8" s="93">
        <v>1</v>
      </c>
      <c r="E8" s="93">
        <v>2</v>
      </c>
      <c r="F8" s="2">
        <v>2021</v>
      </c>
      <c r="G8" s="2" t="s">
        <v>217</v>
      </c>
      <c r="H8" s="2">
        <v>2021</v>
      </c>
      <c r="I8" s="70"/>
    </row>
    <row r="9" spans="1:10" ht="15" customHeight="1" x14ac:dyDescent="0.25">
      <c r="A9" s="2" t="s">
        <v>355</v>
      </c>
      <c r="B9" s="93">
        <v>0</v>
      </c>
      <c r="C9" s="93">
        <v>0.5</v>
      </c>
      <c r="D9" s="93">
        <v>1</v>
      </c>
      <c r="E9" s="93">
        <v>2</v>
      </c>
      <c r="F9" s="2">
        <v>2021</v>
      </c>
      <c r="G9" s="2" t="s">
        <v>217</v>
      </c>
      <c r="H9" s="2">
        <v>2021</v>
      </c>
      <c r="I9" s="70"/>
    </row>
    <row r="10" spans="1:10" ht="15" customHeight="1" x14ac:dyDescent="0.25">
      <c r="A10" s="2" t="s">
        <v>356</v>
      </c>
      <c r="B10" s="93">
        <v>0</v>
      </c>
      <c r="C10" s="93">
        <v>0.5</v>
      </c>
      <c r="D10" s="93">
        <v>1</v>
      </c>
      <c r="E10" s="93">
        <v>2</v>
      </c>
      <c r="F10" s="2">
        <v>2021</v>
      </c>
      <c r="G10" s="2" t="s">
        <v>217</v>
      </c>
      <c r="H10" s="2">
        <v>2021</v>
      </c>
      <c r="I10" s="70"/>
    </row>
    <row r="11" spans="1:10" ht="15" customHeight="1" x14ac:dyDescent="0.25">
      <c r="A11" s="2" t="s">
        <v>357</v>
      </c>
      <c r="B11" s="93">
        <v>0</v>
      </c>
      <c r="C11" s="93">
        <v>0.5</v>
      </c>
      <c r="D11" s="93">
        <v>1</v>
      </c>
      <c r="E11" s="93">
        <v>2</v>
      </c>
      <c r="F11" s="2">
        <v>2021</v>
      </c>
      <c r="G11" s="2" t="s">
        <v>217</v>
      </c>
      <c r="H11" s="2">
        <v>2021</v>
      </c>
      <c r="I11" s="70"/>
    </row>
    <row r="12" spans="1:10" ht="15" customHeight="1" x14ac:dyDescent="0.25">
      <c r="A12" s="2" t="s">
        <v>358</v>
      </c>
      <c r="B12" s="93">
        <v>0</v>
      </c>
      <c r="C12" s="93">
        <v>0.5</v>
      </c>
      <c r="D12" s="93">
        <v>1</v>
      </c>
      <c r="E12" s="93">
        <v>2</v>
      </c>
      <c r="F12" s="2">
        <v>2021</v>
      </c>
      <c r="G12" s="2" t="s">
        <v>217</v>
      </c>
      <c r="H12" s="2">
        <v>2021</v>
      </c>
      <c r="I12" s="70"/>
    </row>
    <row r="13" spans="1:10" ht="15" customHeight="1" x14ac:dyDescent="0.25">
      <c r="A13" s="2" t="s">
        <v>351</v>
      </c>
      <c r="B13" s="93">
        <v>0</v>
      </c>
      <c r="C13" s="93">
        <v>0.5</v>
      </c>
      <c r="D13" s="93">
        <v>1</v>
      </c>
      <c r="E13" s="93">
        <v>2</v>
      </c>
      <c r="F13" s="2">
        <v>2021</v>
      </c>
      <c r="G13" s="2" t="s">
        <v>217</v>
      </c>
      <c r="H13" s="2">
        <v>2021</v>
      </c>
      <c r="I13" s="70"/>
    </row>
    <row r="14" spans="1:10" ht="15" customHeight="1" x14ac:dyDescent="0.25">
      <c r="A14" s="2" t="s">
        <v>352</v>
      </c>
      <c r="B14" s="93">
        <v>0</v>
      </c>
      <c r="C14" s="93">
        <v>0.5</v>
      </c>
      <c r="D14" s="93">
        <v>1</v>
      </c>
      <c r="E14" s="93">
        <v>2</v>
      </c>
      <c r="F14" s="2">
        <v>2021</v>
      </c>
      <c r="G14" s="2" t="s">
        <v>217</v>
      </c>
      <c r="H14" s="2">
        <v>2021</v>
      </c>
      <c r="I14" s="70"/>
    </row>
    <row r="15" spans="1:10" ht="15" customHeight="1" x14ac:dyDescent="0.25">
      <c r="A15" s="2" t="s">
        <v>353</v>
      </c>
      <c r="B15" s="93">
        <v>0</v>
      </c>
      <c r="C15" s="93">
        <v>0.5</v>
      </c>
      <c r="D15" s="93">
        <v>1</v>
      </c>
      <c r="E15" s="93">
        <v>2</v>
      </c>
      <c r="F15" s="2">
        <v>2021</v>
      </c>
      <c r="G15" s="2" t="s">
        <v>217</v>
      </c>
      <c r="H15" s="2">
        <v>2021</v>
      </c>
      <c r="I15" s="70"/>
    </row>
    <row r="16" spans="1:10" ht="15" customHeight="1" x14ac:dyDescent="0.25">
      <c r="A16" s="2" t="s">
        <v>354</v>
      </c>
      <c r="B16" s="93">
        <v>0</v>
      </c>
      <c r="C16" s="93">
        <v>0.5</v>
      </c>
      <c r="D16" s="93">
        <v>1</v>
      </c>
      <c r="E16" s="93">
        <v>2</v>
      </c>
      <c r="F16" s="2">
        <v>2021</v>
      </c>
      <c r="G16" s="2" t="s">
        <v>217</v>
      </c>
      <c r="H16" s="2">
        <v>2021</v>
      </c>
      <c r="I16" s="70"/>
    </row>
    <row r="17" spans="1:9" ht="15" customHeight="1" x14ac:dyDescent="0.25">
      <c r="A17" s="2" t="s">
        <v>338</v>
      </c>
      <c r="B17" s="93">
        <v>0</v>
      </c>
      <c r="C17" s="93">
        <v>0.5</v>
      </c>
      <c r="D17" s="93">
        <v>1</v>
      </c>
      <c r="E17" s="93">
        <v>2</v>
      </c>
      <c r="F17" s="2">
        <v>2021</v>
      </c>
      <c r="G17" s="2" t="s">
        <v>217</v>
      </c>
      <c r="H17" s="2">
        <v>2021</v>
      </c>
      <c r="I17" s="70"/>
    </row>
  </sheetData>
  <pageMargins left="0.7" right="0.7" top="0.75" bottom="0.75" header="0.3" footer="0.3"/>
  <headerFooter>
    <oddFooter xml:space="preserve">&amp;C_x000D_&amp;1#&amp;"Aptos"&amp;12&amp;K000000 Public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69E5-C093-4BBD-9AC4-70B899A42147}">
  <dimension ref="A1:J9"/>
  <sheetViews>
    <sheetView workbookViewId="0"/>
  </sheetViews>
  <sheetFormatPr defaultRowHeight="15" customHeight="1" x14ac:dyDescent="0.25"/>
  <cols>
    <col min="1" max="1" width="68.42578125" bestFit="1" customWidth="1"/>
    <col min="2" max="2" width="18.42578125" bestFit="1" customWidth="1"/>
    <col min="3" max="3" width="10.140625" customWidth="1"/>
    <col min="4" max="4" width="29" bestFit="1" customWidth="1"/>
    <col min="5" max="5" width="46.42578125" bestFit="1" customWidth="1"/>
    <col min="6" max="7" width="11.7109375" customWidth="1"/>
    <col min="9" max="9" width="132.85546875" bestFit="1" customWidth="1"/>
  </cols>
  <sheetData>
    <row r="1" spans="1:10" s="3" customFormat="1" ht="15.75" thickBot="1" x14ac:dyDescent="0.3">
      <c r="A1" s="4" t="s">
        <v>55</v>
      </c>
      <c r="B1" s="4"/>
      <c r="C1" s="4"/>
      <c r="D1" s="4"/>
      <c r="E1" s="4"/>
      <c r="F1" s="4"/>
      <c r="G1" s="4"/>
    </row>
    <row r="2" spans="1:10" s="2" customFormat="1" ht="30" x14ac:dyDescent="0.25">
      <c r="A2" s="2" t="s">
        <v>1</v>
      </c>
      <c r="B2" s="2" t="s">
        <v>2</v>
      </c>
      <c r="C2" s="2" t="s">
        <v>56</v>
      </c>
      <c r="D2" s="2" t="s">
        <v>57</v>
      </c>
      <c r="E2" s="2" t="s">
        <v>58</v>
      </c>
      <c r="F2" s="2" t="s">
        <v>168</v>
      </c>
      <c r="G2" s="2" t="s">
        <v>7</v>
      </c>
      <c r="H2" s="2" t="s">
        <v>8</v>
      </c>
      <c r="I2" s="2" t="s">
        <v>9</v>
      </c>
      <c r="J2" s="2" t="s">
        <v>10</v>
      </c>
    </row>
    <row r="3" spans="1:10" x14ac:dyDescent="0.25">
      <c r="A3" s="24" t="s">
        <v>385</v>
      </c>
      <c r="B3" s="24" t="s">
        <v>386</v>
      </c>
      <c r="C3" s="82" t="s">
        <v>375</v>
      </c>
      <c r="D3" s="83" t="s">
        <v>375</v>
      </c>
      <c r="E3" s="24" t="s">
        <v>375</v>
      </c>
      <c r="F3">
        <v>2020</v>
      </c>
      <c r="G3" t="s">
        <v>217</v>
      </c>
      <c r="H3">
        <v>2021</v>
      </c>
      <c r="I3" t="s">
        <v>405</v>
      </c>
    </row>
    <row r="4" spans="1:10" x14ac:dyDescent="0.25">
      <c r="A4" s="24" t="s">
        <v>387</v>
      </c>
      <c r="B4" s="24" t="s">
        <v>388</v>
      </c>
      <c r="C4" s="82" t="s">
        <v>375</v>
      </c>
      <c r="D4" s="83" t="s">
        <v>375</v>
      </c>
      <c r="E4" s="24" t="s">
        <v>375</v>
      </c>
      <c r="F4">
        <v>2020</v>
      </c>
      <c r="G4" t="s">
        <v>217</v>
      </c>
      <c r="H4">
        <v>2021</v>
      </c>
      <c r="I4" t="s">
        <v>404</v>
      </c>
    </row>
    <row r="5" spans="1:10" x14ac:dyDescent="0.25">
      <c r="A5" s="24" t="s">
        <v>389</v>
      </c>
      <c r="B5" s="24" t="s">
        <v>390</v>
      </c>
      <c r="C5" s="82" t="s">
        <v>473</v>
      </c>
      <c r="D5" s="81">
        <v>0</v>
      </c>
      <c r="E5" s="24" t="s">
        <v>473</v>
      </c>
      <c r="F5">
        <v>2020</v>
      </c>
      <c r="G5" t="s">
        <v>217</v>
      </c>
      <c r="H5">
        <v>2021</v>
      </c>
      <c r="I5" t="s">
        <v>406</v>
      </c>
    </row>
    <row r="6" spans="1:10" ht="15" customHeight="1" x14ac:dyDescent="0.25">
      <c r="A6" s="24" t="s">
        <v>391</v>
      </c>
      <c r="B6" s="24" t="s">
        <v>392</v>
      </c>
      <c r="C6" s="80" t="s">
        <v>402</v>
      </c>
      <c r="D6" s="81">
        <v>0.10000000000000009</v>
      </c>
      <c r="E6" s="24" t="s">
        <v>403</v>
      </c>
      <c r="F6">
        <v>2020</v>
      </c>
      <c r="G6" t="s">
        <v>217</v>
      </c>
      <c r="H6">
        <v>2021</v>
      </c>
    </row>
    <row r="7" spans="1:10" ht="15" customHeight="1" x14ac:dyDescent="0.25">
      <c r="A7" s="24" t="s">
        <v>393</v>
      </c>
      <c r="B7" s="24" t="s">
        <v>394</v>
      </c>
      <c r="C7" s="80" t="s">
        <v>402</v>
      </c>
      <c r="D7" s="81">
        <v>0.10000000000000009</v>
      </c>
      <c r="E7" s="24" t="s">
        <v>403</v>
      </c>
      <c r="F7">
        <v>2020</v>
      </c>
      <c r="G7" t="s">
        <v>217</v>
      </c>
      <c r="H7">
        <v>2021</v>
      </c>
    </row>
    <row r="8" spans="1:10" x14ac:dyDescent="0.25">
      <c r="A8" s="24" t="s">
        <v>395</v>
      </c>
      <c r="B8" s="24" t="s">
        <v>396</v>
      </c>
      <c r="C8" s="80" t="s">
        <v>402</v>
      </c>
      <c r="D8" s="81">
        <v>0.25</v>
      </c>
      <c r="E8" s="24" t="s">
        <v>403</v>
      </c>
      <c r="F8">
        <v>2020</v>
      </c>
      <c r="G8" t="s">
        <v>217</v>
      </c>
      <c r="H8">
        <v>2021</v>
      </c>
    </row>
    <row r="9" spans="1:10" ht="15" customHeight="1" x14ac:dyDescent="0.25">
      <c r="A9" s="24" t="s">
        <v>397</v>
      </c>
      <c r="B9" s="24" t="s">
        <v>398</v>
      </c>
      <c r="C9" s="80" t="s">
        <v>402</v>
      </c>
      <c r="D9" s="81">
        <v>0.14999999999999991</v>
      </c>
      <c r="E9" s="24" t="s">
        <v>403</v>
      </c>
      <c r="F9">
        <v>2020</v>
      </c>
      <c r="G9" t="s">
        <v>217</v>
      </c>
      <c r="H9">
        <v>2021</v>
      </c>
    </row>
  </sheetData>
  <pageMargins left="0.7" right="0.7" top="0.75" bottom="0.75" header="0.3" footer="0.3"/>
  <pageSetup orientation="portrait" r:id="rId1"/>
  <headerFooter>
    <oddFooter xml:space="preserve">&amp;C_x000D_&amp;1#&amp;"Aptos"&amp;12&amp;K000000 Public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449A-1418-4230-82FB-52D82818E461}">
  <dimension ref="A1:P30"/>
  <sheetViews>
    <sheetView zoomScale="84" zoomScaleNormal="84" workbookViewId="0"/>
  </sheetViews>
  <sheetFormatPr defaultRowHeight="15" x14ac:dyDescent="0.25"/>
  <cols>
    <col min="1" max="1" width="39.7109375" customWidth="1"/>
    <col min="2" max="2" width="24" customWidth="1"/>
    <col min="3" max="3" width="36.28515625" style="1" customWidth="1"/>
    <col min="4" max="4" width="43.5703125" customWidth="1"/>
    <col min="5" max="5" width="8" bestFit="1" customWidth="1"/>
    <col min="6" max="8" width="14.7109375" bestFit="1" customWidth="1"/>
    <col min="9" max="9" width="15.7109375" bestFit="1" customWidth="1"/>
    <col min="10" max="10" width="12.85546875" customWidth="1"/>
    <col min="11" max="11" width="10.7109375" customWidth="1"/>
    <col min="12" max="12" width="11.28515625" bestFit="1" customWidth="1"/>
    <col min="13" max="13" width="8.28515625" bestFit="1" customWidth="1"/>
    <col min="14" max="14" width="10.28515625" customWidth="1"/>
    <col min="15" max="15" width="27.28515625" customWidth="1"/>
    <col min="16" max="16" width="8.5703125" bestFit="1" customWidth="1"/>
  </cols>
  <sheetData>
    <row r="1" spans="1:16" s="3" customFormat="1" x14ac:dyDescent="0.25">
      <c r="A1" s="4" t="s">
        <v>213</v>
      </c>
      <c r="C1" s="6"/>
    </row>
    <row r="2" spans="1:16" s="2" customFormat="1" ht="30" x14ac:dyDescent="0.25">
      <c r="A2" s="2" t="s">
        <v>49</v>
      </c>
      <c r="B2" s="2" t="s">
        <v>59</v>
      </c>
      <c r="C2" s="2" t="s">
        <v>60</v>
      </c>
      <c r="D2" s="2" t="s">
        <v>61</v>
      </c>
      <c r="E2" s="2" t="s">
        <v>62</v>
      </c>
      <c r="F2" s="44" t="s">
        <v>63</v>
      </c>
      <c r="G2" s="44" t="s">
        <v>52</v>
      </c>
      <c r="H2" s="44" t="s">
        <v>64</v>
      </c>
      <c r="I2" s="44" t="s">
        <v>65</v>
      </c>
      <c r="J2" s="2" t="s">
        <v>66</v>
      </c>
      <c r="K2" s="2" t="s">
        <v>225</v>
      </c>
      <c r="L2" s="2" t="s">
        <v>168</v>
      </c>
      <c r="M2" s="2" t="s">
        <v>7</v>
      </c>
      <c r="N2" s="2" t="s">
        <v>8</v>
      </c>
      <c r="O2" s="2" t="s">
        <v>9</v>
      </c>
      <c r="P2" s="2" t="s">
        <v>10</v>
      </c>
    </row>
    <row r="3" spans="1:16" s="35" customFormat="1" x14ac:dyDescent="0.25">
      <c r="A3" s="145" t="s">
        <v>362</v>
      </c>
      <c r="B3" s="145"/>
      <c r="C3" s="145"/>
      <c r="E3" s="36">
        <f>SUM(E4:E6)</f>
        <v>0.25</v>
      </c>
      <c r="F3" s="104"/>
      <c r="G3" s="104"/>
      <c r="H3" s="104"/>
      <c r="I3" s="105"/>
      <c r="J3" s="106">
        <v>0.20200000000000001</v>
      </c>
      <c r="K3" s="106"/>
    </row>
    <row r="4" spans="1:16" x14ac:dyDescent="0.25">
      <c r="A4" s="1" t="s">
        <v>431</v>
      </c>
      <c r="B4" t="s">
        <v>362</v>
      </c>
      <c r="C4" s="1" t="s">
        <v>345</v>
      </c>
      <c r="D4" s="17" t="s">
        <v>367</v>
      </c>
      <c r="E4" s="23">
        <v>0.1</v>
      </c>
      <c r="F4" s="107">
        <v>105</v>
      </c>
      <c r="G4" s="107">
        <v>101</v>
      </c>
      <c r="H4" s="107">
        <v>96</v>
      </c>
      <c r="I4" s="108">
        <v>148</v>
      </c>
      <c r="J4" s="109"/>
      <c r="K4" s="109">
        <v>0</v>
      </c>
      <c r="L4">
        <v>2020</v>
      </c>
      <c r="M4" t="s">
        <v>217</v>
      </c>
      <c r="N4">
        <v>2021</v>
      </c>
    </row>
    <row r="5" spans="1:16" x14ac:dyDescent="0.25">
      <c r="A5" s="1" t="s">
        <v>431</v>
      </c>
      <c r="B5" t="s">
        <v>362</v>
      </c>
      <c r="C5" s="1" t="s">
        <v>343</v>
      </c>
      <c r="D5" s="17" t="s">
        <v>366</v>
      </c>
      <c r="E5" s="23">
        <v>0.1</v>
      </c>
      <c r="F5" s="107">
        <v>2328</v>
      </c>
      <c r="G5" s="107">
        <v>2166</v>
      </c>
      <c r="H5" s="107">
        <v>2058</v>
      </c>
      <c r="I5" s="108">
        <v>1823</v>
      </c>
      <c r="J5" s="109"/>
      <c r="K5" s="109">
        <v>1.5</v>
      </c>
      <c r="L5">
        <v>2020</v>
      </c>
      <c r="M5" t="s">
        <v>217</v>
      </c>
      <c r="N5">
        <v>2021</v>
      </c>
    </row>
    <row r="6" spans="1:16" x14ac:dyDescent="0.25">
      <c r="A6" s="1" t="s">
        <v>431</v>
      </c>
      <c r="B6" t="s">
        <v>362</v>
      </c>
      <c r="C6" s="1" t="s">
        <v>342</v>
      </c>
      <c r="D6" t="s">
        <v>368</v>
      </c>
      <c r="E6" s="23">
        <v>0.05</v>
      </c>
      <c r="F6" s="110">
        <v>44105</v>
      </c>
      <c r="G6" s="110">
        <v>44075</v>
      </c>
      <c r="H6" s="110">
        <v>43983</v>
      </c>
      <c r="I6" s="111">
        <v>44069</v>
      </c>
      <c r="J6" s="109"/>
      <c r="K6" s="109">
        <v>1.0329999999999999</v>
      </c>
      <c r="L6">
        <v>2020</v>
      </c>
      <c r="M6" t="s">
        <v>217</v>
      </c>
      <c r="N6">
        <v>2021</v>
      </c>
    </row>
    <row r="7" spans="1:16" s="35" customFormat="1" x14ac:dyDescent="0.25">
      <c r="A7" s="145" t="s">
        <v>363</v>
      </c>
      <c r="B7" s="145"/>
      <c r="C7" s="145"/>
      <c r="D7" s="60"/>
      <c r="E7" s="112">
        <f>SUM(E8:E9)</f>
        <v>0.15</v>
      </c>
      <c r="F7" s="113"/>
      <c r="G7" s="113"/>
      <c r="H7" s="113"/>
      <c r="I7" s="114"/>
      <c r="J7" s="106">
        <v>0.113</v>
      </c>
      <c r="K7" s="106"/>
    </row>
    <row r="8" spans="1:16" x14ac:dyDescent="0.25">
      <c r="A8" s="1" t="s">
        <v>431</v>
      </c>
      <c r="B8" t="s">
        <v>363</v>
      </c>
      <c r="C8" s="1" t="s">
        <v>344</v>
      </c>
      <c r="D8" s="2" t="s">
        <v>367</v>
      </c>
      <c r="E8" s="115">
        <v>7.4999999999999997E-2</v>
      </c>
      <c r="F8" s="116">
        <v>8</v>
      </c>
      <c r="G8" s="116">
        <v>6</v>
      </c>
      <c r="H8" s="116">
        <v>4</v>
      </c>
      <c r="I8" s="117">
        <v>9</v>
      </c>
      <c r="J8" s="109"/>
      <c r="K8" s="109">
        <v>0</v>
      </c>
      <c r="L8">
        <v>2020</v>
      </c>
      <c r="M8" t="s">
        <v>217</v>
      </c>
      <c r="N8">
        <v>2021</v>
      </c>
    </row>
    <row r="9" spans="1:16" x14ac:dyDescent="0.25">
      <c r="A9" s="1" t="s">
        <v>431</v>
      </c>
      <c r="B9" t="s">
        <v>363</v>
      </c>
      <c r="C9" s="1" t="s">
        <v>346</v>
      </c>
      <c r="D9" s="2" t="s">
        <v>367</v>
      </c>
      <c r="E9" s="115">
        <v>7.4999999999999997E-2</v>
      </c>
      <c r="F9" s="118">
        <v>1.53</v>
      </c>
      <c r="G9" s="118">
        <v>1.44</v>
      </c>
      <c r="H9" s="118">
        <v>1.28</v>
      </c>
      <c r="I9" s="119">
        <v>1.1100000000000001</v>
      </c>
      <c r="J9" s="109"/>
      <c r="K9" s="109">
        <v>1.5</v>
      </c>
      <c r="L9">
        <v>2020</v>
      </c>
      <c r="M9" t="s">
        <v>217</v>
      </c>
      <c r="N9">
        <v>2021</v>
      </c>
    </row>
    <row r="10" spans="1:16" s="35" customFormat="1" x14ac:dyDescent="0.25">
      <c r="A10" s="145" t="s">
        <v>361</v>
      </c>
      <c r="B10" s="145"/>
      <c r="C10" s="145"/>
      <c r="D10" s="60"/>
      <c r="E10" s="112">
        <f>SUM(E11:E12)</f>
        <v>0.1</v>
      </c>
      <c r="F10" s="120"/>
      <c r="G10" s="120"/>
      <c r="H10" s="120"/>
      <c r="I10" s="121"/>
      <c r="J10" s="106">
        <v>9.7000000000000003E-2</v>
      </c>
      <c r="K10" s="106"/>
    </row>
    <row r="11" spans="1:16" x14ac:dyDescent="0.25">
      <c r="A11" s="1" t="s">
        <v>431</v>
      </c>
      <c r="B11" t="s">
        <v>361</v>
      </c>
      <c r="C11" s="1" t="s">
        <v>335</v>
      </c>
      <c r="D11" s="2" t="s">
        <v>369</v>
      </c>
      <c r="E11" s="115">
        <v>0.05</v>
      </c>
      <c r="F11" s="122">
        <v>0.96919999999999995</v>
      </c>
      <c r="G11" s="122">
        <v>0.97699999999999998</v>
      </c>
      <c r="H11" s="122">
        <v>0.98919999999999997</v>
      </c>
      <c r="I11" s="123">
        <v>0.98770000000000002</v>
      </c>
      <c r="J11" s="124"/>
      <c r="K11" s="109">
        <v>1.4390000000000001</v>
      </c>
      <c r="L11">
        <v>2020</v>
      </c>
      <c r="M11" t="s">
        <v>217</v>
      </c>
      <c r="N11">
        <v>2021</v>
      </c>
    </row>
    <row r="12" spans="1:16" x14ac:dyDescent="0.25">
      <c r="A12" s="1" t="s">
        <v>431</v>
      </c>
      <c r="B12" t="s">
        <v>361</v>
      </c>
      <c r="C12" s="1" t="s">
        <v>341</v>
      </c>
      <c r="D12" s="2" t="s">
        <v>369</v>
      </c>
      <c r="E12" s="115">
        <v>0.05</v>
      </c>
      <c r="F12" s="125">
        <v>92.5</v>
      </c>
      <c r="G12" s="125">
        <v>95</v>
      </c>
      <c r="H12" s="125">
        <v>97.5</v>
      </c>
      <c r="I12" s="126">
        <v>92.5</v>
      </c>
      <c r="J12" s="109"/>
      <c r="K12" s="109">
        <v>0.5</v>
      </c>
      <c r="L12">
        <v>2020</v>
      </c>
      <c r="M12" t="s">
        <v>217</v>
      </c>
      <c r="N12">
        <v>2021</v>
      </c>
    </row>
    <row r="13" spans="1:16" s="35" customFormat="1" x14ac:dyDescent="0.25">
      <c r="A13" s="145" t="s">
        <v>359</v>
      </c>
      <c r="B13" s="145"/>
      <c r="C13" s="145"/>
      <c r="D13" s="60"/>
      <c r="E13" s="112">
        <f>SUM(E14:E16)</f>
        <v>9.9900000000000017E-2</v>
      </c>
      <c r="F13" s="127"/>
      <c r="G13" s="127"/>
      <c r="H13" s="127"/>
      <c r="I13" s="128"/>
      <c r="J13" s="129">
        <v>8.4000000000000005E-2</v>
      </c>
      <c r="K13" s="129"/>
    </row>
    <row r="14" spans="1:16" x14ac:dyDescent="0.25">
      <c r="A14" s="1" t="s">
        <v>431</v>
      </c>
      <c r="B14" t="s">
        <v>359</v>
      </c>
      <c r="C14" s="1" t="s">
        <v>336</v>
      </c>
      <c r="D14" s="2" t="s">
        <v>366</v>
      </c>
      <c r="E14" s="115">
        <v>3.3300000000000003E-2</v>
      </c>
      <c r="F14" s="125">
        <v>22</v>
      </c>
      <c r="G14" s="125">
        <v>20.8</v>
      </c>
      <c r="H14" s="125">
        <v>20</v>
      </c>
      <c r="I14" s="126">
        <v>20.5</v>
      </c>
      <c r="J14" s="125"/>
      <c r="K14" s="109">
        <v>1.1879999999999999</v>
      </c>
      <c r="L14">
        <v>2020</v>
      </c>
      <c r="M14" t="s">
        <v>217</v>
      </c>
      <c r="N14">
        <v>2021</v>
      </c>
    </row>
    <row r="15" spans="1:16" x14ac:dyDescent="0.25">
      <c r="A15" s="1" t="s">
        <v>431</v>
      </c>
      <c r="B15" t="s">
        <v>359</v>
      </c>
      <c r="C15" s="1" t="s">
        <v>337</v>
      </c>
      <c r="D15" s="17" t="s">
        <v>366</v>
      </c>
      <c r="E15" s="115">
        <v>3.3300000000000003E-2</v>
      </c>
      <c r="F15" s="130">
        <v>0.95499999999999996</v>
      </c>
      <c r="G15" s="130">
        <v>0.96499999999999997</v>
      </c>
      <c r="H15" s="130">
        <v>0.97499999999999998</v>
      </c>
      <c r="I15" s="131">
        <v>0.97199999999999998</v>
      </c>
      <c r="J15" s="95"/>
      <c r="K15" s="103">
        <v>1.345</v>
      </c>
      <c r="L15">
        <v>2020</v>
      </c>
      <c r="M15" t="s">
        <v>217</v>
      </c>
      <c r="N15">
        <v>2021</v>
      </c>
    </row>
    <row r="16" spans="1:16" ht="30" x14ac:dyDescent="0.25">
      <c r="A16" s="1" t="s">
        <v>431</v>
      </c>
      <c r="B16" t="s">
        <v>359</v>
      </c>
      <c r="C16" s="1" t="s">
        <v>339</v>
      </c>
      <c r="D16" s="2" t="s">
        <v>367</v>
      </c>
      <c r="E16" s="115">
        <v>3.3300000000000003E-2</v>
      </c>
      <c r="F16" s="89">
        <v>3.2800000000000003E-2</v>
      </c>
      <c r="G16" s="89">
        <v>3.1199999999999999E-2</v>
      </c>
      <c r="H16" s="89">
        <v>3.0499999999999999E-2</v>
      </c>
      <c r="I16" s="132">
        <v>3.56E-2</v>
      </c>
      <c r="J16" s="133"/>
      <c r="K16" s="133">
        <v>0</v>
      </c>
      <c r="L16">
        <v>2020</v>
      </c>
      <c r="M16" t="s">
        <v>217</v>
      </c>
      <c r="N16">
        <v>2021</v>
      </c>
    </row>
    <row r="17" spans="1:14" s="35" customFormat="1" x14ac:dyDescent="0.25">
      <c r="A17" s="145" t="s">
        <v>432</v>
      </c>
      <c r="B17" s="145"/>
      <c r="C17" s="145"/>
      <c r="D17" s="60"/>
      <c r="E17" s="36">
        <f>E18</f>
        <v>0.15</v>
      </c>
      <c r="F17" s="134"/>
      <c r="G17" s="134"/>
      <c r="H17" s="134"/>
      <c r="I17" s="134"/>
      <c r="J17" s="135">
        <v>0</v>
      </c>
      <c r="K17" s="135"/>
    </row>
    <row r="18" spans="1:14" ht="30" x14ac:dyDescent="0.25">
      <c r="A18" s="1" t="s">
        <v>431</v>
      </c>
      <c r="B18" t="s">
        <v>360</v>
      </c>
      <c r="C18" s="1" t="s">
        <v>340</v>
      </c>
      <c r="D18" s="2" t="s">
        <v>367</v>
      </c>
      <c r="E18" s="23">
        <v>0.15</v>
      </c>
      <c r="F18" s="136">
        <v>1.19</v>
      </c>
      <c r="G18" s="136">
        <v>0.9</v>
      </c>
      <c r="H18" s="136">
        <v>0.81</v>
      </c>
      <c r="I18" s="136">
        <v>1.34</v>
      </c>
      <c r="J18" s="103"/>
      <c r="K18" s="103">
        <v>0</v>
      </c>
      <c r="L18">
        <v>2020</v>
      </c>
      <c r="M18" t="s">
        <v>217</v>
      </c>
      <c r="N18">
        <v>2021</v>
      </c>
    </row>
    <row r="19" spans="1:14" s="35" customFormat="1" ht="16.5" customHeight="1" x14ac:dyDescent="0.25">
      <c r="A19" s="59" t="s">
        <v>364</v>
      </c>
      <c r="B19" s="59"/>
      <c r="C19" s="60"/>
      <c r="D19" s="60"/>
      <c r="E19" s="137">
        <f>SUM(E3,E7,E10,E13,E17)</f>
        <v>0.74990000000000001</v>
      </c>
      <c r="F19" s="59"/>
      <c r="G19" s="59"/>
      <c r="H19" s="59"/>
      <c r="I19" s="59"/>
      <c r="J19" s="59"/>
      <c r="K19" s="59"/>
      <c r="L19" s="59"/>
      <c r="M19" s="2"/>
    </row>
    <row r="20" spans="1:14" x14ac:dyDescent="0.25">
      <c r="A20" t="s">
        <v>229</v>
      </c>
      <c r="B20" t="s">
        <v>229</v>
      </c>
      <c r="C20" s="1" t="s">
        <v>338</v>
      </c>
      <c r="D20" s="17" t="s">
        <v>367</v>
      </c>
      <c r="E20" s="23">
        <v>0.25</v>
      </c>
      <c r="F20" s="138">
        <v>1.53</v>
      </c>
      <c r="G20" s="138">
        <v>1.61</v>
      </c>
      <c r="H20" s="138">
        <v>1.69</v>
      </c>
      <c r="I20" s="119">
        <v>1.61</v>
      </c>
      <c r="J20" s="109"/>
      <c r="K20" s="109">
        <v>1</v>
      </c>
      <c r="L20">
        <v>2020</v>
      </c>
      <c r="M20" t="s">
        <v>217</v>
      </c>
      <c r="N20">
        <v>2021</v>
      </c>
    </row>
    <row r="21" spans="1:14" s="35" customFormat="1" ht="16.5" customHeight="1" x14ac:dyDescent="0.25">
      <c r="A21" s="59" t="s">
        <v>365</v>
      </c>
      <c r="B21" s="59"/>
      <c r="C21" s="60"/>
      <c r="D21" s="60"/>
      <c r="E21" s="137">
        <f>E20</f>
        <v>0.25</v>
      </c>
      <c r="F21" s="59"/>
      <c r="G21" s="59"/>
      <c r="H21" s="59"/>
      <c r="I21" s="59"/>
      <c r="J21" s="139">
        <v>0.188</v>
      </c>
      <c r="K21" s="59"/>
      <c r="L21" s="59"/>
      <c r="M21" s="2"/>
    </row>
    <row r="22" spans="1:14" ht="15.75" x14ac:dyDescent="0.25">
      <c r="A22" s="69"/>
      <c r="B22" s="69"/>
      <c r="C22" s="70"/>
      <c r="D22" s="69"/>
      <c r="E22" s="72"/>
      <c r="F22" s="74"/>
      <c r="G22" s="74"/>
      <c r="H22" s="74"/>
      <c r="I22" s="75"/>
      <c r="J22" s="73"/>
      <c r="K22" s="73"/>
      <c r="L22" s="69"/>
      <c r="M22" s="69"/>
      <c r="N22" s="69"/>
    </row>
    <row r="23" spans="1:14" s="35" customFormat="1" ht="16.5" customHeight="1" x14ac:dyDescent="0.25">
      <c r="A23" s="35" t="s">
        <v>218</v>
      </c>
      <c r="C23" s="47"/>
      <c r="D23" s="47"/>
      <c r="E23" s="84">
        <f>E19+E21</f>
        <v>0.99990000000000001</v>
      </c>
      <c r="M23" s="47"/>
    </row>
    <row r="24" spans="1:14" s="35" customFormat="1" ht="15.75" x14ac:dyDescent="0.25">
      <c r="A24" s="1"/>
      <c r="C24" s="68"/>
      <c r="E24" s="58"/>
      <c r="F24" s="50"/>
      <c r="G24" s="50"/>
      <c r="H24" s="50"/>
      <c r="I24" s="50"/>
      <c r="J24" s="49"/>
      <c r="K24" s="49"/>
    </row>
    <row r="25" spans="1:14" ht="15.75" x14ac:dyDescent="0.25">
      <c r="A25" s="1"/>
      <c r="C25" s="68"/>
      <c r="E25" s="28"/>
      <c r="F25" s="28"/>
      <c r="G25" s="28"/>
      <c r="H25" s="28"/>
      <c r="I25" s="28"/>
      <c r="J25" s="48"/>
      <c r="K25" s="48"/>
    </row>
    <row r="26" spans="1:14" ht="15.75" x14ac:dyDescent="0.25">
      <c r="C26" s="68"/>
      <c r="E26" s="23"/>
      <c r="F26" s="44"/>
      <c r="G26" s="44"/>
      <c r="H26" s="44"/>
      <c r="I26" s="44"/>
      <c r="J26" s="48"/>
      <c r="K26" s="48"/>
    </row>
    <row r="27" spans="1:14" s="35" customFormat="1" x14ac:dyDescent="0.25">
      <c r="C27" s="47"/>
      <c r="E27" s="58"/>
      <c r="F27" s="50"/>
      <c r="G27" s="50"/>
      <c r="H27" s="50"/>
      <c r="I27" s="50"/>
      <c r="J27" s="49"/>
      <c r="K27" s="49"/>
    </row>
    <row r="28" spans="1:14" x14ac:dyDescent="0.25">
      <c r="E28" s="23"/>
      <c r="F28" s="144"/>
      <c r="G28" s="144"/>
      <c r="H28" s="144"/>
      <c r="I28" s="51"/>
      <c r="J28" s="48"/>
      <c r="K28" s="48"/>
    </row>
    <row r="29" spans="1:14" s="35" customFormat="1" x14ac:dyDescent="0.25">
      <c r="C29" s="47"/>
      <c r="E29" s="36"/>
      <c r="F29" s="50"/>
      <c r="G29" s="50"/>
      <c r="H29" s="50"/>
      <c r="I29" s="50"/>
      <c r="J29" s="49"/>
      <c r="K29" s="49"/>
    </row>
    <row r="30" spans="1:14" s="35" customFormat="1" x14ac:dyDescent="0.25">
      <c r="C30" s="47"/>
      <c r="E30" s="36"/>
      <c r="F30" s="50"/>
      <c r="G30" s="50"/>
      <c r="H30" s="50"/>
      <c r="I30" s="50"/>
      <c r="J30" s="49"/>
      <c r="K30" s="49"/>
    </row>
  </sheetData>
  <autoFilter ref="A2:P2" xr:uid="{0924449A-1418-4230-82FB-52D82818E461}">
    <sortState xmlns:xlrd2="http://schemas.microsoft.com/office/spreadsheetml/2017/richdata2" ref="A3:P14">
      <sortCondition ref="A2"/>
    </sortState>
  </autoFilter>
  <mergeCells count="6">
    <mergeCell ref="F28:H28"/>
    <mergeCell ref="A3:C3"/>
    <mergeCell ref="A7:C7"/>
    <mergeCell ref="A10:C10"/>
    <mergeCell ref="A13:C13"/>
    <mergeCell ref="A17:C17"/>
  </mergeCells>
  <pageMargins left="0.7" right="0.7" top="0.75" bottom="0.75" header="0.3" footer="0.3"/>
  <headerFooter>
    <oddFooter xml:space="preserve">&amp;C_x000D_&amp;1#&amp;"Aptos"&amp;12&amp;K000000 Public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6c99b3-cd83-43e5-b4c1-d62f316c1e37"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7e57212-3e02-407f-8b2d-05f7d7f19b15" xsi:nil="true"/>
    <pgeRetentionTriggerDate xmlns="97e57212-3e02-407f-8b2d-05f7d7f19b15" xsi:nil="true"/>
    <mca9ac2a47d44219b4ff213ace4480ec xmlns="97e57212-3e02-407f-8b2d-05f7d7f19b15">
      <Terms xmlns="http://schemas.microsoft.com/office/infopath/2007/PartnerControls"/>
    </mca9ac2a47d44219b4ff213ace4480ec>
    <lcf76f155ced4ddcb4097134ff3c332f xmlns="3c0f859c-ad15-4a1a-a0fa-006f3c6ee0ab">
      <Terms xmlns="http://schemas.microsoft.com/office/infopath/2007/PartnerControls"/>
    </lcf76f155ced4ddcb4097134ff3c332f>
    <SharedWithUsers xmlns="e88bc686-2a5a-4a8c-98ae-cb9429efaf58">
      <UserInfo>
        <DisplayName/>
        <AccountId xsi:nil="true"/>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5B231E5949DF74687C90EF91AC3C7FA" ma:contentTypeVersion="27" ma:contentTypeDescription="Create a new document." ma:contentTypeScope="" ma:versionID="d544547b6eeffc3067d8f00b4b0da5d0">
  <xsd:schema xmlns:xsd="http://www.w3.org/2001/XMLSchema" xmlns:xs="http://www.w3.org/2001/XMLSchema" xmlns:p="http://schemas.microsoft.com/office/2006/metadata/properties" xmlns:ns2="97e57212-3e02-407f-8b2d-05f7d7f19b15" xmlns:ns3="3c0f859c-ad15-4a1a-a0fa-006f3c6ee0ab" xmlns:ns4="e88bc686-2a5a-4a8c-98ae-cb9429efaf58" targetNamespace="http://schemas.microsoft.com/office/2006/metadata/properties" ma:root="true" ma:fieldsID="eff803d2a112a5a4a05f888f4f516797" ns2:_="" ns3:_="" ns4:_="">
    <xsd:import namespace="97e57212-3e02-407f-8b2d-05f7d7f19b15"/>
    <xsd:import namespace="3c0f859c-ad15-4a1a-a0fa-006f3c6ee0ab"/>
    <xsd:import namespace="e88bc686-2a5a-4a8c-98ae-cb9429efaf58"/>
    <xsd:element name="properties">
      <xsd:complexType>
        <xsd:sequence>
          <xsd:element name="documentManagement">
            <xsd:complexType>
              <xsd:all>
                <xsd:element ref="ns2:pgeRetentionTriggerDate" minOccurs="0"/>
                <xsd:element ref="ns2:mca9ac2a47d44219b4ff213ace4480ec" minOccurs="0"/>
                <xsd:element ref="ns2:TaxCatchAll" minOccurs="0"/>
                <xsd:element ref="ns2:TaxCatchAllLabel"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lcf76f155ced4ddcb4097134ff3c332f" minOccurs="0"/>
                <xsd:element ref="ns3:MediaServiceOCR" minOccurs="0"/>
                <xsd:element ref="ns3:MediaServiceGenerationTime" minOccurs="0"/>
                <xsd:element ref="ns3:MediaServiceEventHashCode" minOccurs="0"/>
                <xsd:element ref="ns3:MediaServiceSearchProperties" minOccurs="0"/>
                <xsd:element ref="ns4:SharedWithUsers" minOccurs="0"/>
                <xsd:element ref="ns4: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RetentionTriggerDate" ma:index="3" nillable="true" ma:displayName="PGE Event Trigger Date" ma:description="This is a date field it will be populated when an event has occurred that will trigger retention" ma:format="DateOnly" ma:internalName="pgeRetentionTriggerDate">
      <xsd:simpleType>
        <xsd:restriction base="dms:DateTime"/>
      </xsd:simpleType>
    </xsd:element>
    <xsd:element name="mca9ac2a47d44219b4ff213ace4480ec" ma:index="8" nillable="true" ma:taxonomy="true" ma:internalName="mca9ac2a47d44219b4ff213ace4480ec" ma:taxonomyFieldName="pgeRecordCategory" ma:displayName="PGE Schedule Title"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855729ee-09ea-4683-9021-30fabac2bab5}" ma:internalName="TaxCatchAll" ma:showField="CatchAllData"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55729ee-09ea-4683-9021-30fabac2bab5}" ma:internalName="TaxCatchAllLabel" ma:readOnly="true" ma:showField="CatchAllDataLabel" ma:web="e88bc686-2a5a-4a8c-98ae-cb9429efaf5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c0f859c-ad15-4a1a-a0fa-006f3c6ee0ab"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8bc686-2a5a-4a8c-98ae-cb9429efaf58"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520CB2-6635-4A63-9481-EC68614C8FAE}">
  <ds:schemaRefs>
    <ds:schemaRef ds:uri="Microsoft.SharePoint.Taxonomy.ContentTypeSync"/>
  </ds:schemaRefs>
</ds:datastoreItem>
</file>

<file path=customXml/itemProps2.xml><?xml version="1.0" encoding="utf-8"?>
<ds:datastoreItem xmlns:ds="http://schemas.openxmlformats.org/officeDocument/2006/customXml" ds:itemID="{B183DF1D-E792-4D62-BB89-8AC08D1D6688}">
  <ds:schemaRefs>
    <ds:schemaRef ds:uri="http://schemas.microsoft.com/sharepoint/v3/contenttype/forms"/>
  </ds:schemaRefs>
</ds:datastoreItem>
</file>

<file path=customXml/itemProps3.xml><?xml version="1.0" encoding="utf-8"?>
<ds:datastoreItem xmlns:ds="http://schemas.openxmlformats.org/officeDocument/2006/customXml" ds:itemID="{4724B88A-20AE-4089-9FE6-0877B5966738}">
  <ds:schemaRefs>
    <ds:schemaRef ds:uri="http://schemas.microsoft.com/office/2006/metadata/properties"/>
    <ds:schemaRef ds:uri="97e57212-3e02-407f-8b2d-05f7d7f19b15"/>
    <ds:schemaRef ds:uri="http://schemas.microsoft.com/office/2006/documentManagement/types"/>
    <ds:schemaRef ds:uri="http://www.w3.org/XML/1998/namespace"/>
    <ds:schemaRef ds:uri="3c0f859c-ad15-4a1a-a0fa-006f3c6ee0ab"/>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e88bc686-2a5a-4a8c-98ae-cb9429efaf58"/>
  </ds:schemaRefs>
</ds:datastoreItem>
</file>

<file path=customXml/itemProps4.xml><?xml version="1.0" encoding="utf-8"?>
<ds:datastoreItem xmlns:ds="http://schemas.openxmlformats.org/officeDocument/2006/customXml" ds:itemID="{95DD9577-CA37-40CA-80A5-B2DA688111C0}"/>
</file>

<file path=docMetadata/LabelInfo.xml><?xml version="1.0" encoding="utf-8"?>
<clbl:labelList xmlns:clbl="http://schemas.microsoft.com/office/2020/mipLabelMetadata">
  <clbl:label id="{d3837e6c-d705-437e-b3ab-e6d8024f5cad}"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2</vt:i4>
      </vt:variant>
    </vt:vector>
  </HeadingPairs>
  <TitlesOfParts>
    <vt:vector size="38" baseType="lpstr">
      <vt:lpstr>Field Description</vt:lpstr>
      <vt:lpstr>Table 1.1.1</vt:lpstr>
      <vt:lpstr>Table 1.1.2</vt:lpstr>
      <vt:lpstr>Table 1.2.1</vt:lpstr>
      <vt:lpstr>Section 1.3.1</vt:lpstr>
      <vt:lpstr>Table 1.3.1</vt:lpstr>
      <vt:lpstr>Table 1.3.2</vt:lpstr>
      <vt:lpstr>Table 1.3.3</vt:lpstr>
      <vt:lpstr>Table 1.3.4</vt:lpstr>
      <vt:lpstr>Table 1.3.5</vt:lpstr>
      <vt:lpstr>Table 1.3.6</vt:lpstr>
      <vt:lpstr>Section 1.3.7</vt:lpstr>
      <vt:lpstr>Table 1.3.7</vt:lpstr>
      <vt:lpstr>Table 1.3.8</vt:lpstr>
      <vt:lpstr>Table 1.4.1</vt:lpstr>
      <vt:lpstr>Section 1.4.1</vt:lpstr>
      <vt:lpstr>Table 1.4.2</vt:lpstr>
      <vt:lpstr>Table 1.4.3</vt:lpstr>
      <vt:lpstr>Table 1.4.4</vt:lpstr>
      <vt:lpstr>Table 1.4.5</vt:lpstr>
      <vt:lpstr>Table 1.4.6</vt:lpstr>
      <vt:lpstr>Table 1.4.7</vt:lpstr>
      <vt:lpstr>Table 1.4.8</vt:lpstr>
      <vt:lpstr>Section 1.4.6</vt:lpstr>
      <vt:lpstr>Table 1.4.9</vt:lpstr>
      <vt:lpstr>Table 1.5.1</vt:lpstr>
      <vt:lpstr>Table 1.6.1</vt:lpstr>
      <vt:lpstr>Section 1.6.2</vt:lpstr>
      <vt:lpstr>Table 1.6.2</vt:lpstr>
      <vt:lpstr>Section 1.7.1</vt:lpstr>
      <vt:lpstr>Table 1.7.1</vt:lpstr>
      <vt:lpstr>Table 1.7.2</vt:lpstr>
      <vt:lpstr>Table 1.7.3</vt:lpstr>
      <vt:lpstr>Table 1.7.4</vt:lpstr>
      <vt:lpstr>Table 1.7.5</vt:lpstr>
      <vt:lpstr>Section 1.8.1</vt:lpstr>
      <vt:lpstr>'Section 1.8.1'!_ftn1</vt:lpstr>
      <vt:lpstr>'Section 1.8.1'!_ftn2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Strawn, Clayton@EnergySafety</dc:creator>
  <cp:keywords/>
  <dc:description/>
  <cp:lastModifiedBy>Knockaert, Mandy</cp:lastModifiedBy>
  <cp:revision/>
  <dcterms:created xsi:type="dcterms:W3CDTF">2024-12-23T16:44:05Z</dcterms:created>
  <dcterms:modified xsi:type="dcterms:W3CDTF">2026-05-26T21:46:22Z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0x010100B5B231E5949DF74687C90EF91AC3C7FA</vt:lpwstr>
  </property>
  <property fmtid="{D5CDD505-2E9C-101B-9397-08002B2CF9AE}" pid="3" name="MediaServiceImageTags">
    <vt:lpwstr/>
  </property>
  <property fmtid="{D5CDD505-2E9C-101B-9397-08002B2CF9AE}" pid="4" name="pgeRecordCategory">
    <vt:lpwstr/>
  </property>
  <property fmtid="{D5CDD505-2E9C-101B-9397-08002B2CF9AE}" pid="5" name="Order">
    <vt:r8>60480100</vt:r8>
  </property>
  <property fmtid="{D5CDD505-2E9C-101B-9397-08002B2CF9AE}" pid="6" name="xd_Signature">
    <vt:bool>false</vt:bool>
  </property>
  <property fmtid="{D5CDD505-2E9C-101B-9397-08002B2CF9AE}" pid="7" name="xd_ProgID">
    <vt:lpwstr/>
  </property>
  <property fmtid="{D5CDD505-2E9C-101B-9397-08002B2CF9AE}" pid="8" name="TemplateUrl">
    <vt:lpwstr/>
  </property>
  <property fmtid="{D5CDD505-2E9C-101B-9397-08002B2CF9AE}" pid="9" name="ComplianceAssetId">
    <vt:lpwstr/>
  </property>
  <property fmtid="{D5CDD505-2E9C-101B-9397-08002B2CF9AE}" pid="10" name="FolderPath">
    <vt:lpwstr>DRU_OpenProduction/E02328.DRU10171/</vt:lpwstr>
  </property>
  <property fmtid="{D5CDD505-2E9C-101B-9397-08002B2CF9AE}" pid="11" name="_ExtendedDescription">
    <vt:lpwstr/>
  </property>
  <property fmtid="{D5CDD505-2E9C-101B-9397-08002B2CF9AE}" pid="12" name="TriggerFlowInfo">
    <vt:lpwstr/>
  </property>
</Properties>
</file>