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tirmazmz\Downloads\EC-2026\"/>
    </mc:Choice>
  </mc:AlternateContent>
  <xr:revisionPtr revIDLastSave="0" documentId="8_{E1479FC5-8D34-4A7C-8139-6CD8ECCB3A16}" xr6:coauthVersionLast="47" xr6:coauthVersionMax="47" xr10:uidLastSave="{00000000-0000-0000-0000-000000000000}"/>
  <bookViews>
    <workbookView xWindow="1152" yWindow="1152" windowWidth="16800" windowHeight="8904" firstSheet="31" activeTab="35" xr2:uid="{425ACCFB-B617-4D06-B854-D1A9B422AB22}"/>
  </bookViews>
  <sheets>
    <sheet name="Field Description" sheetId="43" r:id="rId1"/>
    <sheet name="Table 1.1.1" sheetId="1" r:id="rId2"/>
    <sheet name="Table 1.1.2" sheetId="2" r:id="rId3"/>
    <sheet name="Table 1.2.1" sheetId="3" r:id="rId4"/>
    <sheet name="Section 1.3.1" sheetId="4" r:id="rId5"/>
    <sheet name="Table 1.3.1" sheetId="5" r:id="rId6"/>
    <sheet name="Table 1.3.2" sheetId="34" r:id="rId7"/>
    <sheet name="Table 1.3.3" sheetId="6" r:id="rId8"/>
    <sheet name="Table 1.3.4" sheetId="44" r:id="rId9"/>
    <sheet name="Table 1.3.5" sheetId="35" r:id="rId10"/>
    <sheet name="Table 1.3.6" sheetId="8" r:id="rId11"/>
    <sheet name="Table 1.3.7" sheetId="45" r:id="rId12"/>
    <sheet name="Section 1.3.7" sheetId="46" r:id="rId13"/>
    <sheet name="Table 1.3.8" sheetId="47" r:id="rId14"/>
    <sheet name="Table 1.4.1" sheetId="48" r:id="rId15"/>
    <sheet name="Section 1.4.6" sheetId="18" r:id="rId16"/>
    <sheet name="Section 1.4.1" sheetId="49" r:id="rId17"/>
    <sheet name="Table 1.4.2" sheetId="50" r:id="rId18"/>
    <sheet name="Table 1.4.3" sheetId="51" r:id="rId19"/>
    <sheet name="Table 1.4.4" sheetId="24" r:id="rId20"/>
    <sheet name="Table 1.4.5" sheetId="52" r:id="rId21"/>
    <sheet name="Table 1.4.6" sheetId="53" r:id="rId22"/>
    <sheet name="Table 1.4.7" sheetId="54" r:id="rId23"/>
    <sheet name="Table 1.4.8" sheetId="16" r:id="rId24"/>
    <sheet name="Table 1.4.9" sheetId="17" r:id="rId25"/>
    <sheet name="Table 1.5.1" sheetId="19" r:id="rId26"/>
    <sheet name="Table 1.6.1" sheetId="20" r:id="rId27"/>
    <sheet name="Section 1.6.2" sheetId="21" r:id="rId28"/>
    <sheet name="Table 1.6.2" sheetId="22" r:id="rId29"/>
    <sheet name="Table 1.7.1" sheetId="26" r:id="rId30"/>
    <sheet name="Table 1.7.2" sheetId="27" r:id="rId31"/>
    <sheet name="Table 1.7.3" sheetId="39" r:id="rId32"/>
    <sheet name="Section 1.7.1" sheetId="33" r:id="rId33"/>
    <sheet name="Table 1.7.4" sheetId="30" r:id="rId34"/>
    <sheet name="Table 1.7.5" sheetId="40" r:id="rId35"/>
    <sheet name="Section 1.8.1" sheetId="31" r:id="rId3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 i="48" l="1"/>
  <c r="P6" i="48" s="1"/>
  <c r="P7" i="48" s="1"/>
  <c r="P8" i="48" s="1"/>
  <c r="P9" i="48" s="1"/>
  <c r="F4" i="6" l="1"/>
  <c r="F5" i="6"/>
  <c r="F6" i="6"/>
  <c r="F7" i="6"/>
  <c r="F8" i="6"/>
  <c r="F9" i="6"/>
  <c r="F4" i="1"/>
  <c r="F5" i="1"/>
  <c r="F6" i="1"/>
  <c r="F7" i="1"/>
  <c r="F8" i="1"/>
  <c r="F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Sabin, Lorin@EnergySafety</author>
  </authors>
  <commentList>
    <comment ref="M3" authorId="0" shapeId="0" xr:uid="{D15124F2-04BC-4094-B4E5-E898E071C7B9}">
      <text>
        <r>
          <rPr>
            <sz val="9"/>
            <color indexed="81"/>
            <rFont val="Tahoma"/>
            <family val="2"/>
          </rPr>
          <t xml:space="preserve">If other LTIP Type indicated, provide explanation in the comments field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Sabin, Lorin@EnergySafety</author>
  </authors>
  <commentList>
    <comment ref="H2" authorId="0" shapeId="0" xr:uid="{3A3CEBC3-161E-4EFF-9BB1-82D2F6A1E114}">
      <text>
        <r>
          <rPr>
            <b/>
            <sz val="9"/>
            <color indexed="81"/>
            <rFont val="Tahoma"/>
            <family val="2"/>
          </rPr>
          <t>Explain how Actual % of TIC at Vesting Date is calculated</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Sabin, Lorin@EnergySafety</author>
  </authors>
  <commentList>
    <comment ref="K3" authorId="0" shapeId="0" xr:uid="{D9BBC7FE-B131-4CE1-97F3-293D4F2BD0E0}">
      <text>
        <r>
          <rPr>
            <b/>
            <sz val="9"/>
            <color indexed="81"/>
            <rFont val="Tahoma"/>
            <family val="2"/>
          </rPr>
          <t>List all types of indirect and ancillary compensation included in Table 1.5.1</t>
        </r>
        <r>
          <rPr>
            <sz val="9"/>
            <color indexed="81"/>
            <rFont val="Tahoma"/>
            <family val="2"/>
          </rPr>
          <t xml:space="preserve">
</t>
        </r>
      </text>
    </comment>
  </commentList>
</comments>
</file>

<file path=xl/sharedStrings.xml><?xml version="1.0" encoding="utf-8"?>
<sst xmlns="http://schemas.openxmlformats.org/spreadsheetml/2006/main" count="1879" uniqueCount="555">
  <si>
    <t>Below is a description of fields included in the Executive Compensation Structure Excel reporting template. This template contains additional fields not found in the Guidelines Attachments that are used by Energy Safety as foreign keys. Additional fields are only required in the Excel reporting template and are not included in PDF reporting.</t>
  </si>
  <si>
    <t xml:space="preserve">Field Name </t>
  </si>
  <si>
    <t xml:space="preserve">Field Description </t>
  </si>
  <si>
    <t>Field Value Constraints</t>
  </si>
  <si>
    <t>Current Year</t>
  </si>
  <si>
    <r>
      <rPr>
        <sz val="11"/>
        <color rgb="FF000000"/>
        <rFont val="Aptos Narrow"/>
        <family val="2"/>
        <scheme val="minor"/>
      </rPr>
      <t xml:space="preserve">‘Current Year’ refers to the calendar year the data is being reported for.
</t>
    </r>
    <r>
      <rPr>
        <sz val="11"/>
        <color rgb="FFFF0000"/>
        <rFont val="Aptos Narrow"/>
        <family val="2"/>
        <scheme val="minor"/>
      </rPr>
      <t>This field is required.</t>
    </r>
  </si>
  <si>
    <t>Integer</t>
  </si>
  <si>
    <t>Previous Year</t>
  </si>
  <si>
    <r>
      <rPr>
        <sz val="11"/>
        <color rgb="FF000000"/>
        <rFont val="Aptos Narrow"/>
        <family val="2"/>
      </rPr>
      <t xml:space="preserve">‘Previous Year’ refers to the Current Year minus one (i.e., the year immediately preceding the Current Year).
</t>
    </r>
    <r>
      <rPr>
        <sz val="11"/>
        <color rgb="FFFF0000"/>
        <rFont val="Aptos Narrow"/>
        <family val="2"/>
      </rPr>
      <t>This field is required.</t>
    </r>
  </si>
  <si>
    <t xml:space="preserve">Utility ID </t>
  </si>
  <si>
    <r>
      <t xml:space="preserve">Standardized identification name of the electrical corporation. Possible values:
• BVES
• HWT
• Liberty
• LS Power
• PacifiCorp
• PG&amp;E
• SCE
• SDG&amp;E
• TBC
</t>
    </r>
    <r>
      <rPr>
        <sz val="11"/>
        <color rgb="FFFF0000"/>
        <rFont val="Aptos Narrow"/>
        <family val="2"/>
        <scheme val="minor"/>
      </rPr>
      <t>This field is required.</t>
    </r>
  </si>
  <si>
    <t>Restricted to values 
indicated in Field 
Description_x000D_</t>
  </si>
  <si>
    <t>Reporting Year</t>
  </si>
  <si>
    <r>
      <rPr>
        <sz val="11"/>
        <color rgb="FF000000"/>
        <rFont val="Aptos Narrow"/>
        <family val="2"/>
        <scheme val="minor"/>
      </rPr>
      <t xml:space="preserve">The submission year of this data.
</t>
    </r>
    <r>
      <rPr>
        <sz val="11"/>
        <color rgb="FFFF0000"/>
        <rFont val="Aptos Narrow"/>
        <family val="2"/>
        <scheme val="minor"/>
      </rPr>
      <t>This field is required.</t>
    </r>
  </si>
  <si>
    <t>Comments</t>
  </si>
  <si>
    <t>Additional comments by the electrical corporation on the reported data. This field is optional.</t>
  </si>
  <si>
    <t>Text</t>
  </si>
  <si>
    <t>Blank Meaning</t>
  </si>
  <si>
    <t>Required data that are missing or not applicable must be provided as empty fields. The “Blank Meaning” column at the end of each table must be used to indicate whether the field is blank because the data is missing, or the field is not applicable.</t>
  </si>
  <si>
    <t>Answer</t>
  </si>
  <si>
    <r>
      <t xml:space="preserve">Answer as indicated in the "Instructions" Field
</t>
    </r>
    <r>
      <rPr>
        <sz val="11"/>
        <color rgb="FFFF0000"/>
        <rFont val="Aptos Narrow"/>
        <family val="2"/>
        <scheme val="minor"/>
      </rPr>
      <t>This field is required.</t>
    </r>
  </si>
  <si>
    <t xml:space="preserve">Details Explanation </t>
  </si>
  <si>
    <t xml:space="preserve">Elaboration as indicated in the "Instructions" Field </t>
  </si>
  <si>
    <t>Table 1.1.1 Incentive Compensation at the Target Level</t>
  </si>
  <si>
    <t>Executive Title / Function</t>
  </si>
  <si>
    <t xml:space="preserve">Executive Name </t>
  </si>
  <si>
    <t>Target Quarterly STIP as a Percent of TIC</t>
  </si>
  <si>
    <t>Target Annual STIP as a Percent of TIC</t>
  </si>
  <si>
    <t>Target Total STIP as a Percent of TIC</t>
  </si>
  <si>
    <t>Target LTIP as a Percent of TIC</t>
  </si>
  <si>
    <t>Utility ID</t>
  </si>
  <si>
    <t>N/A</t>
  </si>
  <si>
    <t>SCE</t>
  </si>
  <si>
    <t>Table 1.1.2 Total Direct Compensation at the Target Level</t>
  </si>
  <si>
    <t>Target Base Salary as a Percent of TDC</t>
  </si>
  <si>
    <t>Target Quarterly STIP as a Percent of TDC</t>
  </si>
  <si>
    <t>Target Annual STIP as a Percent of TDC</t>
  </si>
  <si>
    <t>Target LTIP as a Percent of TDC</t>
  </si>
  <si>
    <t>Table 1.2.1 Public Utilities Code Section 451.5(c) Exclusion Rationales</t>
  </si>
  <si>
    <t>Executive Title / Role</t>
  </si>
  <si>
    <t>Exclusion Reason</t>
  </si>
  <si>
    <t>SCE Senior Vice President, Corporate Affairs</t>
  </si>
  <si>
    <r>
      <t xml:space="preserve">This individual is not in charge of a </t>
    </r>
    <r>
      <rPr>
        <u/>
        <sz val="11"/>
        <color theme="1"/>
        <rFont val="Aptos Narrow"/>
        <family val="2"/>
        <scheme val="minor"/>
      </rPr>
      <t>principal</t>
    </r>
    <r>
      <rPr>
        <sz val="11"/>
        <color theme="1"/>
        <rFont val="Aptos Narrow"/>
        <family val="2"/>
        <scheme val="minor"/>
      </rPr>
      <t xml:space="preserve"> business unit, division, or function of SCE and does not otherwise perform a policy-</t>
    </r>
    <r>
      <rPr>
        <u/>
        <sz val="11"/>
        <color theme="1"/>
        <rFont val="Aptos Narrow"/>
        <family val="2"/>
        <scheme val="minor"/>
      </rPr>
      <t>making</t>
    </r>
    <r>
      <rPr>
        <sz val="11"/>
        <color theme="1"/>
        <rFont val="Aptos Narrow"/>
        <family val="2"/>
        <scheme val="minor"/>
      </rPr>
      <t xml:space="preserve"> function for SCE</t>
    </r>
  </si>
  <si>
    <t>SCE Senior Vice President, Human Resources</t>
  </si>
  <si>
    <t>SCE Senior Vice President and Chief Information Officer</t>
  </si>
  <si>
    <t xml:space="preserve">Section 1.3.1 STIP Structure </t>
  </si>
  <si>
    <t>Question</t>
  </si>
  <si>
    <t>Instructions</t>
  </si>
  <si>
    <t>Details Explanation</t>
  </si>
  <si>
    <t>1. STIP Payment Type</t>
  </si>
  <si>
    <t>Answer "Cash" or "Other". If "Other", describe the other type of STIP payment in "Details Explanation".</t>
  </si>
  <si>
    <t>Cash</t>
  </si>
  <si>
    <t>2. Use of Any Performance Triggers 
Does the electrical corporation’s STIP use any non-discretionary performance triggers (e.g., must achieve certain annual earnings per share before any STIP payments are made)?</t>
  </si>
  <si>
    <t>Answer "Yes" or "No". If "Yes", describe any performance triggers in "Details Explanation".</t>
  </si>
  <si>
    <t>Yes</t>
  </si>
  <si>
    <t xml:space="preserve">3. Use of any automatic, non-discretionary deductions
Does the electrical corporation's STIP for the current year include any automatic non-discretionary deductions (e.g., failure to achieve WMP targets results in X% reduction, catastrophic wildfire results in zeroing out all safety metrics)? </t>
  </si>
  <si>
    <t>Answer "Yes" or "No". If "Yes", describe all automatic, non-discretionary deductions in "Details Explanation".</t>
  </si>
  <si>
    <t>Awards made to each of the executive officers of SCE under the 2024 STIP are subject to the Incentive Compensation Recoupment Policy, which for SCE mirrors the requirements of Rule 10D-1 of the Securities Exchange Act of 1934, as amended and Section 303A.14 of the New York Stock Exchange Listed Company Manual. This policy requires recoupment of certain forms of incentive-based compensation (which would include awards under the 2024 STIP) in the event of certain accounting restatements described in more detail in such policy. This policy went into effect on October 2, 2023.</t>
  </si>
  <si>
    <t>4. Use of Any Specifically Defined Discretionary Deductions
Does the electrical corporation’s STIP for the current year include any defined deductions (e.g., foundational, deduct only goals) that are part of the compensation structure?</t>
  </si>
  <si>
    <t>Answer "Yes" or "No". If “Yes,” describe all specific/defined discretionary deductions that are part of the structure in "Details Explanation".</t>
  </si>
  <si>
    <t>See Section 1.3.1.2 above for an overview of our foundational deduct-only goals and core earnings threshold performance level. Additional information for the 2024 STIP is in 1.3.3.
In addition, awards made to each of the executive officers of SCE under the 2024 STIP are subject to misconduct recoupment provisions that allow the Compensation Committee to recoup such awards from officers who are terminated or suspended without pay for certain forms of misconduct. These provisions apply to awards made on or after January 1, 2024.</t>
  </si>
  <si>
    <t xml:space="preserve">5. Use of a Performance Range – Previous Year
a. Were the STIP payouts for the previous year based on a performance range (i.e., below minimum/threshold, minimum/threshold, target, maximum)? </t>
  </si>
  <si>
    <t>Answer "Yes" or "No".</t>
  </si>
  <si>
    <t xml:space="preserve">5.b. Did the electrical corporation use one range for all previous year’s STIP metrics or differing ranges based on the category of metric? </t>
  </si>
  <si>
    <t>Answer "One range for all metrics" or "Multiple ranges". If "Multiple ranges are used, explain why in "Details Explanation"</t>
  </si>
  <si>
    <t>Multiple ranges</t>
  </si>
  <si>
    <t>With the two exceptions noted below, the same basic scoring range is used for all quantitative performance goals: 0% for Unmet/Minimum performance or below, 100% for Met/Target performance, and 200% for Exceeded/Maximum performance or above. 
As discussed above in Section 1.3.1.2, the core earnings goal includes a Threshold level for performance below Unmet/Minimum performance. Core earnings below the Threshold level may result in zero STIP payout. 
In addition, as discussed above in Section 1.3.1.2, the Compensation Committee established certain safety and compliance goals that it views as foundational. Significant lapses can result in either a reduction or an elimination of STIP awards for all or some plan participants, depending upon the Compensation Committee’s assessment of the circumstances. Since this is a deduct-only goal that has zero as its target, there is no performance range for scoring above zero.</t>
  </si>
  <si>
    <t>Describe the interpolation method between categories (e.g., straight line)</t>
  </si>
  <si>
    <t>Answer "Yes" and explanation describe the interpolation method in "Details Explanation"</t>
  </si>
  <si>
    <t>*The explanations provided above in Sections 1.3.1.2 and 1.3.1.5 regarding the scoring of foundational goals and the scoring of Below Minimum performance on the core earnings goal also applies to this Table 1.3.1. 
For the core earnings goal, performance between Unmet/Minimum and Met/Target and between Met/Target and Exceeded/Maximum is scored using linear interpolation. The Threshold level is set at 80% of the core earnings target, while the Unmet/Minimum level is set at 90% of the core earnings target. 
For other quantitative performance goals, performance between Unmet/Minimum and Met/Target and between Met/Target and Exceeded/Maximum is initially scored using linear interpolation with practical rounding. 
See Section 1.3.1.7 below for more information about Compensation Committee discretion in determining STIP scoring and payouts.</t>
  </si>
  <si>
    <t xml:space="preserve">6. Use of a Performance Range – Current Year
a. Do the STIP payouts for the current year include a performance range (i.e., below minimum/threshold, minimum/threshold, target, maximum)? </t>
  </si>
  <si>
    <t xml:space="preserve">6.b. Is the electrical corporation using one range for all current year’s STIP metrics or differing ranges based on the category of metric)? </t>
  </si>
  <si>
    <t>The explanation provided above in Section 1.3.1.5 also applies to this Section 1.3.1.6.</t>
  </si>
  <si>
    <t xml:space="preserve">6.c Did the performance range change for any metrics from the previous year to the current year? </t>
  </si>
  <si>
    <t>Answer "Yes" or "No". If “Yes,” describe and quantify the change for each such metric in "Details Explanation".</t>
  </si>
  <si>
    <t>No</t>
  </si>
  <si>
    <t xml:space="preserve">7. Use of Performance Modifiers – Previous Year Actual
Did the electrical corporation’s STIP for the previous year involve the use of any of the following types of performance modifiers? </t>
  </si>
  <si>
    <t xml:space="preserve">Answer "Yes" or "No". If “Yes,” describe each performance modifiers in "Details Explanation".
If “Yes,” quantify for each executive their individual performance modifiers in Table 1.3.3. </t>
  </si>
  <si>
    <t>The 2023 STIP payout for an executive officer equals the target payout for that executive officer established by the Compensation Committee times (i) the company multiplier determined by the Compensation Committee after assessing SCE’s performance on 2023 goals and (ii) an individual performance modifier (“IPM”) for the executive officer determined by the Compensation Committee based on its evaluation of the executive officer’s 2023 performance. The range for the STIP payout is 0% to 200% of the target payout. The potential range for the IPM is 0% to 150%. As reflected below in Table 1.3.3, the actual range for 2023 was 95% to 100% for SCE’s executive officers.</t>
  </si>
  <si>
    <t>7.b Did the electrical corporation’s STIP for the previous year involve the use of any of the following types of performance modifiers? 
Individual Performance Modifier - Previous Year</t>
  </si>
  <si>
    <t>Answer "Yes" or "No". If "Yes," describe and quantify the impact of the company performance modifier in "Details Explanation".</t>
  </si>
  <si>
    <t>Company Performance Modifier – Previous Year</t>
  </si>
  <si>
    <t>Answer "Yes" or "No". If “Yes,” describe and quantify the impact of the company performance modifier in "Details Explanation".</t>
  </si>
  <si>
    <t>As explained above in Section 1.3.1.7, the 2023 STIP payout for an executive officer equals the target payout for the executive officer established by the Compensation Committee times (i) the company multiplier and (ii) the IPM. The company multiplier is determined by the Compensation Committee after assessing SCE’s performance on 2023 goals. The company multiplier for 2023 applies to all non-represented employees, including executive officers. The range for the company multiplier is technically 0% to 200%, but as noted above, the range for the STIP payout (after taking into account the company multiplier and the IPM) is 0% to 200% of the target payout. The Compensation Committee has discretion to make any adjustments within this range it deems advisable should circumstances warrant (see below for additional information about Compensation Committee discretion).</t>
  </si>
  <si>
    <t>Board Discretion</t>
  </si>
  <si>
    <t>Answer "Yes" or "No". If “Yes,” describe and quantify the impact of the board's in "Details Explanation".</t>
  </si>
  <si>
    <t>The SCE Board has delegated authority and responsibility for the STIP to the Compensation Committee, which is composed solely of independent Board members who have significant experience and qualifications and bring a variety of perspectives to the Compensation Committee’s deliberations. No officers or other employees serve on the Compensation Committee. The Compensation Committee retains an independent compensation consultant, Pay Governance, to assist in evaluating executive officer compensation. 
At the Compensation Committee meeting in February following the end of the goal year, the Compensation Committee determines the score achieved for each success measure that was approved for the STIP at the beginning of the goal year. The Committee also considers other important activities and developments during the goal year and whether goals were achieved while living the Company’s values. Based on the judgment of the Compensation Committee, this may result in a company multiplier that varies from the sum of the scores of the individual success measures. The Compensation Committee can exercise discretion to reduce or increase STIP payouts within the range of zero to 200% of target should circumstances warrant. 
For 2023, the Committee approved the sum of the scores of the individual success measures as the company multiplier (which incorporated an eight-point foundational reduction for an employee fatality and two serious public injuries) and decided not to exercise its discretion to increase or decrease the company multiplier.</t>
  </si>
  <si>
    <t>Table 1.3.1  Previous Year STIP Metric Performance Range(s)</t>
  </si>
  <si>
    <t>Category</t>
  </si>
  <si>
    <t>Below Minimum</t>
  </si>
  <si>
    <t>Minimum</t>
  </si>
  <si>
    <t>Target</t>
  </si>
  <si>
    <t>Maximum</t>
  </si>
  <si>
    <t>Foundational Goals*</t>
  </si>
  <si>
    <t>Up to -100%</t>
  </si>
  <si>
    <t>Core Earnings Goal*</t>
  </si>
  <si>
    <t>Other Quantitative Performance Goals*</t>
  </si>
  <si>
    <t>Table 1.3.2 Current Year STIP Metric Performance Range(s)</t>
  </si>
  <si>
    <t>*The explanation provided above in Section 1.3.1.5 also applies to this Table 1.3.2</t>
  </si>
  <si>
    <t>Table 1.3.3 Individual Performance Modifiers - Previous Year Actual</t>
  </si>
  <si>
    <t>Increase / Decrease</t>
  </si>
  <si>
    <t>Percentage Change</t>
  </si>
  <si>
    <t>Factors in / Reason for Adjustment</t>
  </si>
  <si>
    <t>Decrease</t>
  </si>
  <si>
    <t>5 percentage points below target (i.e. 95% IPM)</t>
  </si>
  <si>
    <t>See SCE Footnote to Table 1.3.3</t>
  </si>
  <si>
    <t xml:space="preserve">SCE Footnote to Table 1.3.3: The Compensation Committee typically sets the CEO’s IPM at 100% because the Committee believes it is important to align the CEO’s annual incentive award payout with the company multiplier and focus the CEO’s attention on leading SCE to achieve and exceed SCE’s goal targets. However, for 2023, the Committee decided to apply a 5-percentage-point deduction to Mr. Powell’s IPM for the employee fatality that occurred in January 2023. This IPM deduction was in addition to the foundational deduction to the 2023 company multiplier for this employee fatality. As a result, even though the Committee viewed Mr. Powell’s 2023 performance as strong overall, he received a 95% IPM for 2023. The Committee’s actions reinforce the importance of the “no employee fatalities” foundational goal.
The Committee engaged in a holistic assessment of the 2023 performance of each of the other executive officers. The Committee determined that the performance of each executive officer was strong overall. The Committee also applied a five-percentage-point IPM deduction for those who were executive officers at the time of the January 2023 employee fatality, with the final result being a 100% IPM for each executive officer other than Mr. Powell. </t>
  </si>
  <si>
    <t>None</t>
  </si>
  <si>
    <t>None (i.e., 100% IPM)</t>
  </si>
  <si>
    <t>Table 1.3.4 Previous Year STIP Metrics – Minimum, Target, Maximum Versus Actual</t>
  </si>
  <si>
    <t>Sub-Category</t>
  </si>
  <si>
    <t>Metric</t>
  </si>
  <si>
    <t>Metric Type</t>
  </si>
  <si>
    <t>Weight</t>
  </si>
  <si>
    <t>Min</t>
  </si>
  <si>
    <t>Max</t>
  </si>
  <si>
    <t>Actual Performance</t>
  </si>
  <si>
    <t>Weighted Contribution</t>
  </si>
  <si>
    <t>Other Safety; Security; ESG</t>
  </si>
  <si>
    <t xml:space="preserve">Public Safety; Compliance / Adherence  </t>
  </si>
  <si>
    <t xml:space="preserve">Lagging Outcome </t>
  </si>
  <si>
    <t>Deduct Only</t>
  </si>
  <si>
    <t>No Deduct</t>
  </si>
  <si>
    <t>Not Met</t>
  </si>
  <si>
    <r>
      <rPr>
        <sz val="11"/>
        <color theme="1"/>
        <rFont val="Aptos Narrow"/>
        <family val="2"/>
      </rPr>
      <t>*</t>
    </r>
    <r>
      <rPr>
        <sz val="11"/>
        <color theme="1"/>
        <rFont val="Aptos Narrow"/>
        <family val="2"/>
        <scheme val="minor"/>
      </rPr>
      <t>The foundational goals had the following success measures: no employee fatalities; no serious injuries to public from system failure; no significant non-compliance events; and maintain effective controls and cybersecurity measures to prevent and mitigate significant disruption, data breach or system failure. See explanation provided in Section 1.3.1.2 for additional information about potential deductions.</t>
    </r>
  </si>
  <si>
    <t>Other Safety</t>
  </si>
  <si>
    <t>Employee Safety</t>
  </si>
  <si>
    <t>Employee Edison Electric Institute (EEI) SIF Rate</t>
  </si>
  <si>
    <t>Employee DART Injury Rate</t>
  </si>
  <si>
    <t>Lagging Outcome</t>
  </si>
  <si>
    <t>Observations of employees in high-hazard occupations that include either opportunities for improvement or recognition</t>
  </si>
  <si>
    <t>Leading</t>
  </si>
  <si>
    <t>Wildfire Safety</t>
  </si>
  <si>
    <t>Wildfire Mitigation; Public Safety; Emergency Response</t>
  </si>
  <si>
    <t>CPUC Reportable Ignitions in High Fire Risk Areas (HFRA)</t>
  </si>
  <si>
    <t>Leading/Lagging Outcome*</t>
  </si>
  <si>
    <t>*Ignitions is a lagging/outcome metric for reducing wildfire risk, but a leading indicator for reducing public safety serious injuries and fatalities.</t>
  </si>
  <si>
    <t>Covered Conductor</t>
  </si>
  <si>
    <t>Subsequent validation of additional work orders confirmed the actual number of circuit miles deployed at 1,220 miles.</t>
  </si>
  <si>
    <t>Overhead Inspections and Remediations in HFRA</t>
  </si>
  <si>
    <t>Vegetation Line Clearing</t>
  </si>
  <si>
    <t>PSPS: Improve Customer Notifications Before De-energization</t>
  </si>
  <si>
    <t>PSPS: Improve Customer Notifications After De-energization</t>
  </si>
  <si>
    <t>Weight and Weighted Contribution for this metric is shown in the row for "PSPS: Improve Customer Notifications Before De-energization". This row is intended to show the performance of the sub-component of the PSPS Notification metric.</t>
  </si>
  <si>
    <t>Security</t>
  </si>
  <si>
    <t>Mature Enterprise-wide Phishing Program Click Rate</t>
  </si>
  <si>
    <t>Mature Enterprise-wide Phishing Program Reporting Rate</t>
  </si>
  <si>
    <t>Other Operational/Other Safety</t>
  </si>
  <si>
    <t>Performance</t>
  </si>
  <si>
    <t>Sustain quality performance in key programs</t>
  </si>
  <si>
    <t>Lagging
Outcome</t>
  </si>
  <si>
    <r>
      <t>Execute grid, technology, electrification and other improvements to deliver safe, reliable, clean, and affordable energy for customers</t>
    </r>
    <r>
      <rPr>
        <vertAlign val="superscript"/>
        <sz val="11"/>
        <color theme="1"/>
        <rFont val="Aptos Narrow"/>
        <family val="2"/>
        <scheme val="minor"/>
      </rPr>
      <t>1</t>
    </r>
  </si>
  <si>
    <r>
      <t>Activity-based</t>
    </r>
    <r>
      <rPr>
        <vertAlign val="superscript"/>
        <sz val="11"/>
        <color theme="1"/>
        <rFont val="Aptos Narrow"/>
        <family val="2"/>
        <scheme val="minor"/>
      </rPr>
      <t>2</t>
    </r>
  </si>
  <si>
    <r>
      <rPr>
        <vertAlign val="superscript"/>
        <sz val="11"/>
        <color theme="1"/>
        <rFont val="Aptos Narrow"/>
        <family val="2"/>
        <scheme val="minor"/>
      </rPr>
      <t>1</t>
    </r>
    <r>
      <rPr>
        <sz val="11"/>
        <color theme="1"/>
        <rFont val="Aptos Narrow"/>
        <family val="2"/>
        <scheme val="minor"/>
      </rPr>
      <t>Represents scope of executing SCE's authorized capital plan, which is a measure of work performed, consistent with appropriate regulatory direction.  Level of spend associated with the capital plan serves as a guide indicator of completion of scope.  2023 annual capital plan budget is $5.98 billion.</t>
    </r>
    <r>
      <rPr>
        <vertAlign val="superscript"/>
        <sz val="11"/>
        <color theme="1"/>
        <rFont val="Aptos Narrow"/>
        <family val="2"/>
        <scheme val="minor"/>
      </rPr>
      <t xml:space="preserve">
2</t>
    </r>
    <r>
      <rPr>
        <sz val="11"/>
        <color theme="1"/>
        <rFont val="Aptos Narrow"/>
        <family val="2"/>
        <scheme val="minor"/>
      </rPr>
      <t>Activity-based metrics are qualitative in nature.</t>
    </r>
  </si>
  <si>
    <t>Not Applicable</t>
  </si>
  <si>
    <t>Customer Service</t>
  </si>
  <si>
    <t xml:space="preserve">SAIDI, Repair </t>
  </si>
  <si>
    <t>Billing &amp; Payment and Outage Net Score</t>
  </si>
  <si>
    <t>Environmental, Social, Governance (ESG)</t>
  </si>
  <si>
    <t>Transportation Electrification (TE) and Building Electrification (BE) - TE Light Duty Installs</t>
  </si>
  <si>
    <t>Transportation Electrification (TE) and Building Electrification (BE) - TE Medium/Heavy Duty (MDHD) Conversions</t>
  </si>
  <si>
    <t>Weight and Weighted Contribution for this metric is shown in the row for "Transportation Electrification (TE) and Building Electrification (BE) - TE Light Duty Installs". This row is intended to show the performance of the sub-component of the Transportation Electrification (TE) and Building Electrification (BE) metric.</t>
  </si>
  <si>
    <t>Transportation Electrification (TE) and Building Electrification (BE) - BE Installs</t>
  </si>
  <si>
    <t>Diversity, Equity, and Inclusion (DEI)</t>
  </si>
  <si>
    <t>Implement DEI action plans</t>
  </si>
  <si>
    <t>Diverse Business Enterprise (DBE) spend</t>
  </si>
  <si>
    <t>Financial</t>
  </si>
  <si>
    <t>Achieve SCE core earnings target*</t>
  </si>
  <si>
    <t>$1,887 million</t>
  </si>
  <si>
    <t>$2,097 million</t>
  </si>
  <si>
    <t>$2,307 million</t>
  </si>
  <si>
    <t>$2,135 million</t>
  </si>
  <si>
    <t>*The STIP payout may be zero if core earnings performance falls below the Threshold level. The Threshold level is 80% of the core earnings target. The Compensation Committee established the financial stability goal in February 2023, with the levels for Threshold, minimum, target, and maximum set at $1,712, $1,926, $2,140, and $2,354 million, respectively. The Compensation Committee made certain assumptions when establishing the 2023 financial stability goal with respect to SCE’s cost recovery from the Catastrophic Event Memorandum Account application that SCE filed in 2022 to recover emergency costs that SCE incurred primarily to restore damage caused by certain 2020 wildfires (the “2022 CEMA”). As discussed in SCE’s March 13, 2023 Executive Compensation Structure Submission to Energy Safety, the Compensation Committee also established in February 2023 an adjustment framework it would apply if a final decision for the 2022 CEMA was not issued in 2023. Since a final decision was not issued in 2023, the Compensation Committee decreased the threshold, minimum, target, and maximum financial stability score levels to be $1,678, $1,887, $2,097, and $2,307 million, respectively, in accordance with the adjustment framework it established in February 2023.</t>
  </si>
  <si>
    <t>Other Operational</t>
  </si>
  <si>
    <t>Implement planned improvement projects</t>
  </si>
  <si>
    <t>Table 1.3.5 Current Year STIP Metrics</t>
  </si>
  <si>
    <t>Public Safety; Compliance / Adherence</t>
  </si>
  <si>
    <t xml:space="preserve">Foundational Goals* </t>
  </si>
  <si>
    <t>No deduct</t>
  </si>
  <si>
    <t>*The foundational goals have the following success measures: no employee fatalities; no serious injuries to public from system failure; no significant non-compliance events; and maintain effective controls and cybersecurity measures to prevent and mitigate significant disruption, data breach or system failure.  See explanation provided in Section 1.3.1.2 for additional information about potential deductions.</t>
  </si>
  <si>
    <t xml:space="preserve"> </t>
  </si>
  <si>
    <t>High Energy Control Assessments (HECA) on high-hazard tasks</t>
  </si>
  <si>
    <t xml:space="preserve">Leading/Lagging Outcome* </t>
  </si>
  <si>
    <t>PSPS: Customer Notifications</t>
  </si>
  <si>
    <t>Phishing Simulation exercise Click Rate</t>
  </si>
  <si>
    <t>Phishing Simulation exercise Reporting Rate</t>
  </si>
  <si>
    <t>Other Operational; Other Safety</t>
  </si>
  <si>
    <t>Quality conformance index</t>
  </si>
  <si>
    <r>
      <rPr>
        <vertAlign val="superscript"/>
        <sz val="11"/>
        <color theme="1"/>
        <rFont val="Aptos Narrow"/>
        <family val="2"/>
        <scheme val="minor"/>
      </rPr>
      <t>1</t>
    </r>
    <r>
      <rPr>
        <sz val="11"/>
        <color theme="1"/>
        <rFont val="Aptos Narrow"/>
        <family val="2"/>
        <scheme val="minor"/>
      </rPr>
      <t xml:space="preserve">Represents scope of executing SCE’s authorized capital plan, which is a measure of work performed, consistent with appropriate regulatory direction. Level of spend associated with the capital plan serves as a guide indicator of completion of scope. 2024 annual capital plan budget is $5.98 billion.
</t>
    </r>
    <r>
      <rPr>
        <vertAlign val="superscript"/>
        <sz val="11"/>
        <color theme="1"/>
        <rFont val="Aptos Narrow"/>
        <family val="2"/>
        <scheme val="minor"/>
      </rPr>
      <t>2</t>
    </r>
    <r>
      <rPr>
        <sz val="11"/>
        <color theme="1"/>
        <rFont val="Aptos Narrow"/>
        <family val="2"/>
        <scheme val="minor"/>
      </rPr>
      <t xml:space="preserve">Activity-based metrics are qualitative in nature. </t>
    </r>
  </si>
  <si>
    <t xml:space="preserve">Customer Service </t>
  </si>
  <si>
    <t>Billing and Payment and Outage Net Score</t>
  </si>
  <si>
    <t>Transportation Electrification (TE) charging port installations</t>
  </si>
  <si>
    <t>Execute targeted DEI initiatives</t>
  </si>
  <si>
    <t>Activity-based</t>
  </si>
  <si>
    <t>90% of Target</t>
  </si>
  <si>
    <t xml:space="preserve">Core Earnings Target†   </t>
  </si>
  <si>
    <t>110% of Target</t>
  </si>
  <si>
    <t>*The STIP payout may be zero if core earnings performance falls below the Threshold level.  The Threshold level is 80% of the core earnings target.
†EIX’s publicly issued earnings per share guidance range for 2024 reflects a range for SCE’s 2024 core earnings from approximately $2,174 million to approximately $2,278 million. SCE’s 2024 core earnings goal for STIP is within that range, but the specific target is material nonpublic information.</t>
  </si>
  <si>
    <t>Implement 2024 planned improvement actions</t>
  </si>
  <si>
    <t>Table 1.3.6 Current Year Metric Definitions and Calculation</t>
  </si>
  <si>
    <t>Measure / Metric</t>
  </si>
  <si>
    <t>Definition</t>
  </si>
  <si>
    <t>Calculation Methodology</t>
  </si>
  <si>
    <t>Any Adjustment / Exclusions</t>
  </si>
  <si>
    <t xml:space="preserve">Employee EEI SIF Rate </t>
  </si>
  <si>
    <t>Edison Electric Institute (EEI) serious injury and fatality (SIF) rate measures the number of serious injuries and fatalities normalized by the actual hours worked. This is a lagging/ outcome-based metric.</t>
  </si>
  <si>
    <t>The total number of EEI serious injury and fatalities. Multiply this number by 200,000 (base hours worked for 100 full-time equivalent employees). Divide the result by the total number of hours worked.</t>
  </si>
  <si>
    <t>Employees only, excludes contractor and temporary workers.</t>
  </si>
  <si>
    <t>Count of the number of High Energy Control Assessments performed on high-hazard tasks.  This is a leading metric.</t>
  </si>
  <si>
    <t>Total number of High Energy Control Assessments (HECA) performed on high-hazard tasks.</t>
  </si>
  <si>
    <t xml:space="preserve">Only HECAs of field operations employees in high-hazard organizations and/or departments are included.  HECAs performed on contractors, those with anonymous Observee(s), those with no high-energy hazard identified, and those with only "other" high-energy hazards identified are excluded.  </t>
  </si>
  <si>
    <t>Count of the number of quality observations of employees in high-hazard occupations that include either opportunities for improvement or recognition.  This is a leading metric.</t>
  </si>
  <si>
    <t>Total number of quality observations of employees in high-hazard occupations that include either an opportunity for improvement, defined as identification of an improvement opportunity made by an observer during an observation, or recognition.</t>
  </si>
  <si>
    <t>Only includes job titles in high-hazard OUs and/or departments.  Excludes contractors and observations of anonymous employees.</t>
  </si>
  <si>
    <t>CPUC reportable ignitions in HFRA</t>
  </si>
  <si>
    <t>Ignitions within SCE's High Fire Risk Area (HFRA) that are associated with SCE equipment and meet CPUC reportable ignition criteria. This is a leading/lagging outcome-based metric.</t>
  </si>
  <si>
    <t>Total number of Ignitions within SCE's High Fire Risk Area (HFRA) that are associated with SCE equipment and meet CPUC 
reportable ignition criteria.</t>
  </si>
  <si>
    <t>Ignitions do not include events not associated with SCE equipment, events that are pending legal claims resolution, or events reported via Electric Safety Incident Reports (ESIR) filed with CPUC per CPUC Resolution E-4184.</t>
  </si>
  <si>
    <t>Install Covered Conductor within SCE’s HFRA under the Wildfire Covered Conductor Program as well as other programs that install covered conductor in HFRA.  This is a leading metric.</t>
  </si>
  <si>
    <t>Total number of Covered Conductor miles installed within SCE’s HFRA under the Wildfire Covered Conductor Program as well as other programs that install covered conductor in HFRA.</t>
  </si>
  <si>
    <t>Replacement of damaged Covered Conductor in HFRA is not included.</t>
  </si>
  <si>
    <t>Complete ground and aerial-based inspection scope in SCE’s HFRA and remediate associated findings.  This is a leading metric.</t>
  </si>
  <si>
    <t>Inspection: Complete all 2024 ground and aerial overhead inspections of the riskiest structures as outlined in the 2023-2025 Wildfire Mitigation Plan.
Remediation: The percentage of all Priority 2 findings due in 2024 in High Fire Risk Areas (HFRA) remediated 30 days or more before a given compliance due date, measured on a cumulative basis. 
Priority 2 findings refer to safety and/or reliability risks with variable requirements in terms of time to remediate per California General Order 95 (CA GO 95) Rule 18. On time refers to the CA GO 95 compliance due date.</t>
  </si>
  <si>
    <t>Priority 1 findings are excluded from the calculation because they require immediate action in accordance with CA GO 95.  Findings generated or brought back into the queue after the assigned due date as a result of externally driven factors are excluded.  Priority 2 findings that qualify for GO 95 exceptions or are delayed due to worker and/or safety conditions will be excluded from the measure.</t>
  </si>
  <si>
    <t>Complete trimming of vegetation near power lines across SCE’s service area within planned schedule to support compliance with CA GO 95 requirements.  This is a leading metric.</t>
  </si>
  <si>
    <t>The percentage of trims completed within planned schedule to support compliance with CA GO 95 requirements, measured on a cumulative basis. GO 95 does not specify a timeframe for trimming vegetation. Instead, SCE on its own establishes an 
aggressive trimming schedule. Within planned schedule trims are defined as being complete within 60 days of planned trim month if the tree is not subject to Environmental Holds and within 90 days of planned trim month if the tree is subject to 
Environmental Holds.</t>
  </si>
  <si>
    <t>Trees that are reviewed and identified for rework through the quality control process are excluded to avoid double counting. Trees that require work multiple times in an annual cycle in order to maintain clearance distances are also excluded for the same reason.</t>
  </si>
  <si>
    <t xml:space="preserve">PSPS: Customer Notifications </t>
  </si>
  <si>
    <t>Percentage of PSPS impacted customers who receive notification before de-energization.  This is a leading metric.</t>
  </si>
  <si>
    <t>Number of PSPS impacted customers who receive notification before de-energization.  Divide the result by total number of PSPS impacted customers de-energized.  Multiply the result by 100 to convert to percentage.</t>
  </si>
  <si>
    <t>Customers with inaccurate or missing contact information, those impacted by rapid weather changes, and instances where SCE's notification vendor successfully sent notifications where successful receipt by the customer could not be verified are excluded.</t>
  </si>
  <si>
    <t>Percentage of PSPS 
impacted customers 
who received notifications once de-energization is 
initiated. This is a 
leading metric.</t>
  </si>
  <si>
    <t>Sum the number of PSPS impacted customers who: i) receive notifications once de-energized, ii) receive prepare for restoration notifications, and iii) receive restoration 
confirmation notifications. 
Divide the result by 3 times the total number of PSPS impacted customers de-energized. Multiply the result by 100 to convert to percentage.</t>
  </si>
  <si>
    <t xml:space="preserve">Customers with inaccurate or missing contact information and instances where SCE’s notification vendor successfully sent notifications where successful receipt by the customer could not be verified are excluded. </t>
  </si>
  <si>
    <t>Click rate of workers that have been sent a simulated email phish. This is a leading metric.</t>
  </si>
  <si>
    <t>Percentage of workforce who clicked on a Level 3 simulated email phish in each quarter. Then take the average of this percentage for the four quarters in the year. 
Level 3 simulations, as defined by SCE, but informed by industry benchmark (attributes include: 0-1 grammatical errors, suspicious domain/links, high business relevance, impersonation, personal) are harder than Level 2 simulations (attributes include: 1-2 grammatical errors, suspicious domain/links, some business relevance, personal) and Level 1 simulations (attributes include: 3+ grammatical errors, suspicious domain/links, no business relevance, generic).</t>
  </si>
  <si>
    <t>Reporting rate of workers that have been sent a simulated email phish. This is a leading metric.</t>
  </si>
  <si>
    <t>Percentage of workforce who reported the Level 3 simulated email phish in each quarter.  Then take the average of this percentage for the four quarters in the year.
Level 3 simulations same as defined above in Phishing Simulation exercise Click Rate section.</t>
  </si>
  <si>
    <t>Quality conformance rate index based on a weighted average of quality conformance rates across 5 key programs: Distribution Construction, Transmission Construction, Overhead Inspection, Vegetation Management, and Distribution Service Planning. This is a lagging/outcome-based metric.</t>
  </si>
  <si>
    <t>For Distribution Construction, Transmission Construction, Overhead Inspection, and Distribution Service Planning programs, determine the quality conformance rate by multiplying the number of conforming structures by 100 and dividing the result by the number of inspections. For the Vegetation Management program, determine the quality conformance rate by multiplying the number of conforming trees by 100 and dividing the result by number of trees inspected. 
Quality conformance rate index is a weighted average of: Distribution construction (30%), Overhead Inspection (20%), Vegetation Management (20%), Transmission Construction (15%), and Distribution Service Planning (15%) conformance rates.</t>
  </si>
  <si>
    <t>Findings which pose a risk of low potential impact (i.e., P3 findings as defined in GO95 guidelines and SCE procedures) to safety or reliability are excluded.</t>
  </si>
  <si>
    <t>Execute grid, technology, electrification and other improvements to deliver safe, reliable, clean, and affordable energy for customers</t>
  </si>
  <si>
    <t>Achieve CPUC and FERC jurisdictional capital improvement plan execution, which is a measure of work performed, consistent with appropriate regulatory direction. This is an activity-based metric.</t>
  </si>
  <si>
    <t>Capital deployment amount reflects 2024 authorized levels as specified in the uncontested settlement for Track 4 of the 2021 GRC proceeding. Includes delivery of utility owned storage commitments.</t>
  </si>
  <si>
    <t>Core Earnings</t>
  </si>
  <si>
    <t>See section 1.3.1.4 and the footnotes for the core earnings goal in Table 1.3.5.</t>
  </si>
  <si>
    <t>Core earnings are defined as SCE's earnings less non-core items for SCE. Non-core items include income or loss from discontinued operations and income or loss from significant discrete items that management does not consider representative of ongoing earnings, such as write downs, asset impairments and other income and expense related to changes in law, outcomes in tax, regulatory or legal proceedings, and exit activities, including sale of certain assets and other activities that are no longer continuing.</t>
  </si>
  <si>
    <t>The Committee may adjust the Core Earnings goal levels to the extent (if any) it determines appropriate to mitigate the impact of any differential from a rescission or other modification to the triggering of the Cost of Capital Mechanism for 2024.</t>
  </si>
  <si>
    <t>System Average Interruption 
Duration Index (SAIDI), Repair</t>
  </si>
  <si>
    <t>Number of minutes, on average, a customer was without power in a year due to sustained interruptions from unplanned or emergent outages lasting five minutes or more.  This is a lagging/outcome-based metric.</t>
  </si>
  <si>
    <t>Sum of all sustained customer interruption durations from unplanned or emergent outages lasting five minutes or more divided by the total number of customers served.</t>
  </si>
  <si>
    <t>Excludes major event days (MEDs) and Public Safety Power Shut Off (PSPS) events.</t>
  </si>
  <si>
    <t>Grow diverse pipeline through companywide development programs and strengthen Business Resource Group impact via execution of business plans. This is an activity-based metric.</t>
  </si>
  <si>
    <t>Development program focus is on coursework completion and testing and aligning participation representation with diversity of the communities SCE serves. Business Resource Groups’ focus is on developing business plans and achievement of KPIs.</t>
  </si>
  <si>
    <t>Measures SCE performance in procuring goods and services from diverse suppliers in compliance with CA GO 156 guidelines. This is a lagging/ outcome-based metric.</t>
  </si>
  <si>
    <t>Sum of DBE PO Spend, DBE Non-PO Spend, DBE Credit Card Spend and DBE Tier 2 Spend multiplied by 100. Divide the result by the sum of Total PO Spend, Total Non-PO Spend and Total Credit Card Spend</t>
  </si>
  <si>
    <t>Excludes DBE Suppliers with recorded spend that do not have a valid 2024 certificate with the certifying agencies accepted by SCE: Supplier Clearinghouse, SBA 8A, and Dept. of General Services (DGS) CA, or spend that is not categorized as a product or service. “Product and service categories” means product and service categories as defined by the Standard Industrial Classification (SIC) system maintained by the US Department of Labor, Occupational Safety and Health Admin, as they currently read or as amended or as defined by any other updated classification system that supersedes the SIC system. Wildfire self-insured retention spend and administrative and incentive payments for Customer Programs and Services are also excluded.</t>
  </si>
  <si>
    <t>Clean Energy Transition: Transportation Electrification (TE) charging port installations</t>
  </si>
  <si>
    <t>TE charging port installations.  This is a lagging/outcome-based metric.</t>
  </si>
  <si>
    <t>Number of charging port installations.  Scope includes ports from Charge Ready Light Duty, Charge Ready schools, Charge Ready Transport, and Commercial electric vehicle (Rule 29, Rule 15, Rule 16) programs.</t>
  </si>
  <si>
    <t>Customer Satisfaction index metric which measures 2 unique experiences: (1) The Billing and Payment experience, comprised of (i) The Bill Questions experience, where customers call in to SCE’s call center to ask questions about their bill and (ii) the Payment experience, where customers are surveyed when they successfully complete a payment on SCE.com or via Interactive Voice Response and (2) The Outage experience, comprised of (i) the maintenance outage experience, where customers are surveyed after a maintenance outage is completed and (ii) the repair outage experience, where the customers who reported the outage as well as the customers impacted by the outage are surveyed. This is a lagging/outcome-based metric.</t>
  </si>
  <si>
    <t>Net score is measured on a -100 to +100 point scale and is calculated by taking the percentage of customers who scored 9’s and 10’s (considered promoters) on the survey minus the percentage of customers who scored 1-6 on the survey (considered detractors).</t>
  </si>
  <si>
    <t>Excludes non-mass market business customers and SMS survey results.</t>
  </si>
  <si>
    <t>Operational Excellence: Implement 2024 planned improvement actions</t>
  </si>
  <si>
    <t>Measures completion of key Operational Excellence efforts with meaningful impacts in 2024.  This is an activity-based metric.</t>
  </si>
  <si>
    <t>2024 planned improvement actions focus on reducing live agent calls and billing exceptions, Distribution bundling capabilities, and defining and implementing Integrated Grid Planning and Execution approach.</t>
  </si>
  <si>
    <t>Table 1.3.7 STIP Metric Historical Actual Performance</t>
  </si>
  <si>
    <t xml:space="preserve">Metric / Measure </t>
  </si>
  <si>
    <t>Employee EEI SIF Rate</t>
  </si>
  <si>
    <t>High Energy Control Assessments (HECA) on high-hazard tasks*</t>
  </si>
  <si>
    <t>*“N/A” is used in this row for years where the collected data (if any) reflects a different methodology or definition than is being applied to the calculation for the current year.</t>
  </si>
  <si>
    <t>Observations of employees in high-hazard occupations that include either opportunities for improvement or recognition*</t>
  </si>
  <si>
    <t xml:space="preserve">CPUC reportable ignitions in HFRA </t>
  </si>
  <si>
    <t>51*</t>
  </si>
  <si>
    <t>41**</t>
  </si>
  <si>
    <t>* Prior submission showed 50 ignitions, however that has since been revised to 51.
** Prior submission showed 40 ignitions, however that has since been revised to 41.</t>
  </si>
  <si>
    <t>1220*</t>
  </si>
  <si>
    <t>*As Table 1.3.4 above reflects, the 2023 STIP payout was based on 1,202 installed Covered Conductor circuit miles. Subsequent validation of additional work orders confirmed the actual number of circuit miles deployed at 1,220 miles.</t>
  </si>
  <si>
    <t>Overhead Inspections and Remediations in HFRA*</t>
  </si>
  <si>
    <t>Vegetation Line Clearing*</t>
  </si>
  <si>
    <t>PSPS: Improve Customer Notifications Before De-energization*</t>
  </si>
  <si>
    <t>PSPS: Improve Customer Notifications After De-energization*</t>
  </si>
  <si>
    <t>Mature Enterprise-wide Phishing Program: Click Rate*</t>
  </si>
  <si>
    <t>Mature Enterprise-wide Phishing Program: Reporting Rate*</t>
  </si>
  <si>
    <t>Sustain quality performance in key programs*</t>
  </si>
  <si>
    <t>CPUC and FERC Capital Execution</t>
  </si>
  <si>
    <t>System Average Interruption Duration Index (SAIDI), Repair</t>
  </si>
  <si>
    <t>88*</t>
  </si>
  <si>
    <t>*Prior submission showed 87 minutes, however that has since been revised to 88.</t>
  </si>
  <si>
    <t>Execute targeted DEI initiatives*</t>
  </si>
  <si>
    <t>Diverse Business Enterprise Spend</t>
  </si>
  <si>
    <t>TE Charging port installations*</t>
  </si>
  <si>
    <t>Achieve Billing &amp; Payment and Outage Net Score*</t>
  </si>
  <si>
    <t>Implement 2024 planned improvement actions*</t>
  </si>
  <si>
    <t xml:space="preserve">Section 1.3.7 Previous Year STIP Adjustments </t>
  </si>
  <si>
    <t>Details explanation</t>
  </si>
  <si>
    <t>1. Actual performance lower than target due to failure to meet safety target(s):</t>
  </si>
  <si>
    <t>The electrical corporation must provide an explanation of any increases and decreases in STIP compensation in the previous year due to failure to meet safety or other targets. The electrical corporation must separately describe any adjustments to STIP compensation levels made by the Compensation Committee or executive management and the amount and reason for the reduction. The electrical corporation must detail any adjustments made to increase compensation beyond the levels warranted by the actual performance (in any metric classification) and the reasons for the adjustments.</t>
  </si>
  <si>
    <t>Below-target scores were given for Employee EEI SIF rate (0 points, compared to a target of 5), employee DART rate (0 points, compared to a target of 3), and PSPS customer notifications (2 points, compared to a target of 6), for an aggregate reduction on those three success measures of 12 points below target due to below-target performance.</t>
  </si>
  <si>
    <t>2. Actual performance lower than target due to failure to meet other target(s):</t>
  </si>
  <si>
    <t>Performance associated with Execution of grid, technology, electrification and other improvements; transportation and building electrification; implementation of DEI action plans, and billing and payment and outage net score index goal metrics were lower than target. Weighted contributions are outlined in Table 1.3.4.</t>
  </si>
  <si>
    <t>3. Any deductions due to failure to meet “foundational goals”:</t>
  </si>
  <si>
    <t>Eight-point foundational deduction to company modifier: five points for an employee fatality and three points for two serious public injuries due to contact with power lines. In addition, see the footnote to Table 1.3.3 above for information on the additional deductions to the individual performance modifiers of executive officers for the employee fatality.</t>
  </si>
  <si>
    <t>4. Any deductions due to failure to meet earnings targets or thresholds</t>
  </si>
  <si>
    <t>No deductions</t>
  </si>
  <si>
    <t>5. Any additional deductions, or upward adjustments, to individual metrics or overall performance payout made by executive management, the Compensation Committee, or full Board of Directors:</t>
  </si>
  <si>
    <t>See the footnote to Table 1.3.3 above for information on deductions to executive officers’ individual performance modifiers for an employee fatality.</t>
  </si>
  <si>
    <t>Table 1.3.8 Current Year STIP Ties to WMP, SPMs, and SOMs</t>
  </si>
  <si>
    <t>Executive Compensation Structure Submission STIP Measure / Metric</t>
  </si>
  <si>
    <t>Related to WMP (Yes / No)</t>
  </si>
  <si>
    <t>Related to WMP (Initiative Number)</t>
  </si>
  <si>
    <t>Similar to SPM (Yes / No)</t>
  </si>
  <si>
    <t>Similar to SPM (SPM Number)</t>
  </si>
  <si>
    <t>Similar to SOM (Yes / No)</t>
  </si>
  <si>
    <t>Similar to SOM (SOM Number)</t>
  </si>
  <si>
    <t>Description of Computational / Definitional Differences</t>
  </si>
  <si>
    <t>SIF Rate</t>
  </si>
  <si>
    <t xml:space="preserve">None </t>
  </si>
  <si>
    <t>High Energy Control Assessments</t>
  </si>
  <si>
    <t xml:space="preserve">Safety Observations </t>
  </si>
  <si>
    <t xml:space="preserve">Ignitions </t>
  </si>
  <si>
    <t>SPM includes all ignitions while the STIP measure is limited to HFRA only - The number of fire incidents annually reportable to the CPUC per Decision 14-02-015.</t>
  </si>
  <si>
    <t xml:space="preserve">Covered Conductor </t>
  </si>
  <si>
    <t>SH-1</t>
  </si>
  <si>
    <t xml:space="preserve">OH Inspections / Remediations </t>
  </si>
  <si>
    <t>IN-1.1
IN-1.2</t>
  </si>
  <si>
    <t>26 / 29</t>
  </si>
  <si>
    <t xml:space="preserve">SPM measurement is compliance only inspections. Ground and aerial inspections in the STIP measure are expanded beyond GO 165. </t>
  </si>
  <si>
    <t xml:space="preserve">PSPS Customer Notifications </t>
  </si>
  <si>
    <t>Cybersecurity Click Rate</t>
  </si>
  <si>
    <t>Cybersecurity Reporting Rate</t>
  </si>
  <si>
    <t>Quality</t>
  </si>
  <si>
    <t>Capital Deployment</t>
  </si>
  <si>
    <t xml:space="preserve">Core Earnings </t>
  </si>
  <si>
    <t>Reliability</t>
  </si>
  <si>
    <t>Diversity, Equity and Inclusion Initiatives</t>
  </si>
  <si>
    <t>DBE Spend</t>
  </si>
  <si>
    <t>Clean Energy Transition</t>
  </si>
  <si>
    <t>Customer Experience</t>
  </si>
  <si>
    <t xml:space="preserve">Operational Excellence </t>
  </si>
  <si>
    <t>Table 1.4.1  Current and Previous Year LTIP Grants</t>
  </si>
  <si>
    <t>Executive Title/Function</t>
  </si>
  <si>
    <t>Executive Name</t>
  </si>
  <si>
    <t>Stock Grant 
Previous Performance Year
Grant Date Fair Value as a % of TIC</t>
  </si>
  <si>
    <t>Stock Grant
Current Performance Year
Target Value as a % of TIC</t>
  </si>
  <si>
    <t>Stock Option
Previous Performance Year
Grant Date Fair Value as a % of TIC</t>
  </si>
  <si>
    <t>Stock Option
Current Performance Year
Target Value as a % of TIC</t>
  </si>
  <si>
    <t>Restricted Stock Unit (RSU)
Previous Performance Year
Grant Date Fair Value as a % of TIC</t>
  </si>
  <si>
    <t>Restricted Stock Unit (RSU)
Current Performance Year
Target Value as a % of TIC</t>
  </si>
  <si>
    <t>Performance Share Unit (PSU) / 
Performance Restricted Stock Unit 
(PRSU)
Previous Performance Year
Grant Date Fair Value as a % of TIC</t>
  </si>
  <si>
    <t>Performance Share Unit (PSU) / 
Performance Restricted Stock Unit 
(PRSU)
Current Performance Year
Target Value as a % of TIC</t>
  </si>
  <si>
    <t>Cash Performance Payment
Previous Performance Year
Grant Date Fair Value as a % of TIC</t>
  </si>
  <si>
    <t>Cash Performance Payment
Current Performance Year
Target Value as a % of TIC</t>
  </si>
  <si>
    <t>Other</t>
  </si>
  <si>
    <t>Section 1.4.6 Previous Year LTIP Adjustments</t>
  </si>
  <si>
    <t>The electrical corporation must provide an explanation of any increases and decreases in LTIP compensation due to failure to meet safety or other targets. The electrical corporation must separately describe any adjustments to LTIP compensation levels made by the Compensation Committee or executive management and the amount and reason for the reduction. The electrical corporation must detail any adjustments made to increase compensation beyond the levels warranted by the actual performance (in any metric classification) and the reasons for the adjustments.</t>
  </si>
  <si>
    <t>3. Any additional deductions, or upward adjustments, made by the executive management, the Compensation Committee, or full Board of Directors and the reason for each adjustment:</t>
  </si>
  <si>
    <t>Section 1.4.1 LTIP Structure</t>
  </si>
  <si>
    <t>1. Is any LTIP compensation not at risk?</t>
  </si>
  <si>
    <t>Answer "Yes" or "No". Describe either answer under "Details Explanation".</t>
  </si>
  <si>
    <t>All of SCE’s LTIP compensation (stock options, RSUs, and PSUs) is at-risk because it is subject to time-based vesting conditions (i.e., the vesting of the award is subject to the executive providing services through the applicable vesting date).
In addition, all of SCE’s LTIP compensation is equity-based and at risk because the value the grant recipient will ultimately receive will depend on EIX’s stock performance. A company’s stock can lose value, even all its value.
Finally, stock options and PSUs are subject to performance conditions that may result in zero payout or below-target payouts.</t>
  </si>
  <si>
    <t>2. Were the LTIP payouts for the previous year determined based on a performance range (i.e., below minimum/threshold, minimum/threshold, target, maximum)?</t>
  </si>
  <si>
    <t xml:space="preserve">3. Did the electrical corporation use one range for all previous year’s LTIP metrics or differing ranges based on the category of metric)? </t>
  </si>
  <si>
    <t>Answer "One range for all metrics" or "Multiple ranges".</t>
  </si>
  <si>
    <t>4. Describe the interpolation method between categories (e.g., straight line):</t>
  </si>
  <si>
    <t>Describe answer under "Detailed Explanation".</t>
  </si>
  <si>
    <t>See detailed explanation</t>
  </si>
  <si>
    <t xml:space="preserve">For TSR Performance Shares, if EIX achieves a TSR ranking between the 25th percentile (Minimum) and the 50th percentile (Target) or between the 50th percentile (Target) and the 75th percentile (Maximum), the number of shares paid is interpolated on a straight-line basis.
For EPS Performance Shares, the 2023 EPS performance multiplier is interpolated on a straight-line basis if EIX’s actual 2023 core EPS is either between eighty percent (80%) and one hundred percent (100%) of the EIX 2023 core EPS target, or between one hundred percent (100%) and one hundred twenty percent (120%) of the EIX 2023 core EPS target.
The exercise price for a stock option (which is equal to the closing price of a share of EIX Common Stock on the grant date) is the minimum level of performance. If EIX Common Stock is trading at or below that exercise price, then the stock option cannot be exercised for any value at that time. If EIX Common Stock is trading above that exercise price, then the stock option (if vested) can be exercised with a payout based on the difference between the market price at exercise and the exercise price.
</t>
  </si>
  <si>
    <t>5. Describe the interpolation method between categories (e.g., straight line):</t>
  </si>
  <si>
    <t>As described above for Tables 1.4.2 and 1.4.3, performance shares and options have minimum performance thresholds, and performance below those minimum thresholds results in zero payout.</t>
  </si>
  <si>
    <t>6. Use of Any Performance Triggers 
Does the electrical corporation’s LTIP for the current year use any performance triggers (e.g., must achieve annual earnings per share of at least XYZ before any LTIP payments are made)?</t>
  </si>
  <si>
    <t>Answer "Yes" or "No". If "Yes" describe any performance triggers under "Details Explanation".</t>
  </si>
  <si>
    <t xml:space="preserve">7. Use of Any Automatic, Non-Discretionary Deductions 
Does the electrical corporation’s LTIP for the current year include any automatic, non-discretionary deductions (e.g., failure to achieve WMP targets results in X% reduction, catastrophic wildfire results in zeroing out all safety metrics)? </t>
  </si>
  <si>
    <t>Answer "Yes" or "No". If "Yes" describe all automatic, non-discretionary deductions under "Details Explanation".</t>
  </si>
  <si>
    <t>The performance shares granted to each of the executive officers of SCE are subject to the Incentive Compensation Recoupment Policy, which for SCE mirrors the requirements of Rule 10D-1 of the Securities Exchange Act of 1934, as amended and Section 303A.14 of the New York Stock Exchange Listed Company Manual. This policy requires recoupment of certain forms of incentive-based compensation (which would include the performance shares) in the event of certain accounting restatements described in more detail in such policy. This policy went into effect on October 2, 2023.</t>
  </si>
  <si>
    <t xml:space="preserve">8. Use of Any Specifically Defined Discretionary Deductions
Does the electrical corporation’s LTIP for the current year include any defined deductions (e.g., foundational goal(s)) that are part of the compensation structure? </t>
  </si>
  <si>
    <t>Answer "Yes" or "No". If "Yes" describe all specified/defined discretionary deductions that are part of the structure under "Details Explanation".</t>
  </si>
  <si>
    <t>The LTI awards granted to each of the executive officers of SCE are subject to misconduct recoupment provisions that allow the Compensation Committee to recoup such awards from officers who are terminated or suspended without pay for certain forms of misconduct. These provisions apply to awards granted on or after January 1, 2024.</t>
  </si>
  <si>
    <t>Table 1.4.2 Previous Year LTIP Performance Range(s)</t>
  </si>
  <si>
    <r>
      <t xml:space="preserve">TSR </t>
    </r>
    <r>
      <rPr>
        <sz val="12"/>
        <color rgb="FF000000"/>
        <rFont val="Source Sans Pro"/>
        <family val="2"/>
      </rPr>
      <t>Performance Shares*</t>
    </r>
  </si>
  <si>
    <r>
      <t>EPS Performance Shares</t>
    </r>
    <r>
      <rPr>
        <sz val="12"/>
        <color rgb="FF000000"/>
        <rFont val="Source Sans Pro"/>
        <family val="2"/>
      </rPr>
      <t>*</t>
    </r>
  </si>
  <si>
    <t>Stock Options*</t>
  </si>
  <si>
    <t>Table 1.4.3 Current Year LTIP Performance Range(s)</t>
  </si>
  <si>
    <t>Table 1.4.4 LTIP Eligibility</t>
  </si>
  <si>
    <t>Executive Title</t>
  </si>
  <si>
    <t>Value</t>
  </si>
  <si>
    <t> All SCE executives, including all SCE executive officers, participate in the LTIP and are subject to the same terms and conditions. </t>
  </si>
  <si>
    <t>Table 1.4.5 Previous Year LTIP Measures, Weighting, and Award Basis</t>
  </si>
  <si>
    <t>LTIP type</t>
  </si>
  <si>
    <t>Executive Title/ Function</t>
  </si>
  <si>
    <t>Name</t>
  </si>
  <si>
    <t>Performance Year LTIP Award Basis</t>
  </si>
  <si>
    <t>Stock Grant</t>
  </si>
  <si>
    <t>All Executive Officers</t>
  </si>
  <si>
    <t>Stock Option</t>
  </si>
  <si>
    <t>Stock Options (weighted at 25%): see the description under Table 1.4.2 –  Previous Year LTIP Performance Range(s)</t>
  </si>
  <si>
    <t>RSU</t>
  </si>
  <si>
    <t>Restricted Stock Units (weighted at 25%): payout value depends on EIX stock performance and dividends</t>
  </si>
  <si>
    <t>PSU/PRSU</t>
  </si>
  <si>
    <t>Performance Shares (collectively weighted at 50%)
•	25% based on EIX’s 3-year TSR compared to the other companies in the PHLX Utility Section Index (“UTY”)
•	25% based on EIX’s 3-year average annual core EPS measured against target levels</t>
  </si>
  <si>
    <t>Table 1.4.6 Current Year LTIP Measures, Weighting, and Award Basis</t>
  </si>
  <si>
    <t>Stock Options (weighted at 25%): see the description under Table 1.4.3 – Current Year LTIP Performance Range(s)</t>
  </si>
  <si>
    <t>Table 1.4.7 Current Year LTIP Measures</t>
  </si>
  <si>
    <t>Total Shareholder Return (Performance Shares) </t>
  </si>
  <si>
    <t>EIX’s TSR over a three-calendar-year performance period compared to the other companies that are in the UTY at the beginning of the performance period and continue to be publicly traded through the performance period </t>
  </si>
  <si>
    <t>TSR is calculated using the difference between (i) the average closing stock price for the stock for the 20 trading days ending with the last NYSE trading day preceding the first day of the performance period and (ii) the average closing stock price for the stock for the 20 trading days ending with the last trading day of the performance period, and assumes all dividends are reinvested on the ex-dividend date. The discrete percentile ranking methodology is used to determine EIX’s percentile ranking. </t>
  </si>
  <si>
    <t>Adjustments may be made in response to certain mergers or other significant corporate transactions during the performance period involving a company in the UTY </t>
  </si>
  <si>
    <t>25% </t>
  </si>
  <si>
    <r>
      <t>25</t>
    </r>
    <r>
      <rPr>
        <vertAlign val="superscript"/>
        <sz val="9.5"/>
        <rFont val="Calibri"/>
        <family val="2"/>
      </rPr>
      <t>th</t>
    </r>
    <r>
      <rPr>
        <sz val="12"/>
        <rFont val="Calibri"/>
        <family val="2"/>
      </rPr>
      <t xml:space="preserve"> Percentile </t>
    </r>
  </si>
  <si>
    <r>
      <t>50</t>
    </r>
    <r>
      <rPr>
        <vertAlign val="superscript"/>
        <sz val="9.5"/>
        <rFont val="Calibri"/>
        <family val="2"/>
      </rPr>
      <t>th</t>
    </r>
    <r>
      <rPr>
        <sz val="12"/>
        <rFont val="Calibri"/>
        <family val="2"/>
      </rPr>
      <t xml:space="preserve"> Percentile </t>
    </r>
  </si>
  <si>
    <r>
      <t>≥75</t>
    </r>
    <r>
      <rPr>
        <vertAlign val="superscript"/>
        <sz val="9.5"/>
        <rFont val="Calibri"/>
        <family val="2"/>
      </rPr>
      <t>th</t>
    </r>
    <r>
      <rPr>
        <sz val="12"/>
        <rFont val="Calibri"/>
        <family val="2"/>
      </rPr>
      <t xml:space="preserve"> Percentile </t>
    </r>
  </si>
  <si>
    <r>
      <t>Earnings Per Share (Performance Shares)</t>
    </r>
    <r>
      <rPr>
        <vertAlign val="superscript"/>
        <sz val="9.5"/>
        <rFont val="Calibri"/>
        <family val="2"/>
      </rPr>
      <t xml:space="preserve"> 19</t>
    </r>
    <r>
      <rPr>
        <sz val="12"/>
        <rFont val="Calibri"/>
        <family val="2"/>
      </rPr>
      <t> </t>
    </r>
  </si>
  <si>
    <t>EIX’s three-year average annual core earnings per share measured against pre-established target levels. </t>
  </si>
  <si>
    <t>The Compensation Committee establishes the core EPS target for the year in February of each year during the performance period. The performance multiplier for a year is based on EIX’s actual EPS performance for that year as a percentage of the EPS target for that year. The final payout multiplier for the 3-year period is the average of the performance multipliers for each year within the 3-year period.</t>
  </si>
  <si>
    <t>For certain SCE executive officers, the Compensation Committee will adjust the 2024 EPS Target to the extent (if any) necessary to mitigate the impact of any differential from a rescission or other significant modification to the triggering of the Cost of Capital Mechanism for 2024. No such adjustment will be made for an individual who is both (1) an officer of SCE between January 1, 2024 and December 31, 2024 (or, if earlier, the issuance of the final decision rescinding or significantly modifying the triggering of the CCM for 2024) and (ii) a named executive officer for purposes of the proxy filed by Edison International in 2025.</t>
  </si>
  <si>
    <t>See footnote below </t>
  </si>
  <si>
    <r>
      <t>EIX three-year cumulative core EPS Target</t>
    </r>
    <r>
      <rPr>
        <sz val="12"/>
        <rFont val="WordVisiCarriageReturn_MSFontSe"/>
        <charset val="1"/>
      </rPr>
      <t> </t>
    </r>
    <r>
      <rPr>
        <sz val="12"/>
        <rFont val="Calibri"/>
        <family val="2"/>
      </rPr>
      <t xml:space="preserve">
  </t>
    </r>
  </si>
  <si>
    <t>Change in EIX Stock Price (Stock Options) </t>
  </si>
  <si>
    <t>A stock option may be exercised to purchase one share of EIX Common Stock at an exercise price equal to the closing price of a share of EIX Common Stock on the grant date </t>
  </si>
  <si>
    <t> Value at exercise = market price at exercise minus price at grant  </t>
  </si>
  <si>
    <t>Stock price at grant </t>
  </si>
  <si>
    <t>N/A </t>
  </si>
  <si>
    <t>Change in EIX Stock Price (Restricted Stock Units) </t>
  </si>
  <si>
    <t>The value of EIX restricted stock units at payout is based on the price of EIX Common Stock. If the stock price on the date of payout is above the stock price on the grant date, then the payout value will be more than the grant value. If the stock price on the date of payout is less than the stock price on the grant date, that will result in a lower value. Reinvested dividend equivalents also impact the payout value. </t>
  </si>
  <si>
    <t>Table 1.4.8 LTIP Metric Historical Actual Performance</t>
  </si>
  <si>
    <t>TSR</t>
  </si>
  <si>
    <t>75th percentile among UTY</t>
  </si>
  <si>
    <t>21st percentile among UTY</t>
  </si>
  <si>
    <t>37th percentile among UTY</t>
  </si>
  <si>
    <t>26th percentile among UTY</t>
  </si>
  <si>
    <t>95th percentile among UTY</t>
  </si>
  <si>
    <t>The performance data shown for TSR Performance Shares is EIX’s TSR for the year relative to the UTY comparison group of companies for performance shares granted in that year, as calculated in accordance with the terms and conditions for TSR Performance Shares.</t>
  </si>
  <si>
    <t>EPS</t>
  </si>
  <si>
    <t>104% of target</t>
  </si>
  <si>
    <t>102% of target</t>
  </si>
  <si>
    <t>106% of target</t>
  </si>
  <si>
    <t>100% of target</t>
  </si>
  <si>
    <t>103% of target</t>
  </si>
  <si>
    <t>The performance data shown for EPS Performance Shares is EIX’s EPS for the year compared to target for that year, as calculated in accordance with the terms and conditions for EPS Performance Shares. In February 2023, the Compensation Committee established a target core EPS of $4.71 for 2023. The Committee made certain assumptions about the 2022 CEMA when establishing the 2023 target core EPS (see the last footnote to Table 1.3.4 for the definition of the 2022 CEMA). The Committee also established in February 2023 an adjustment framework it would apply if a final decision for the 2022 CEMA was not issued in 2023. Since a final decision was not issued in 2023, the Committee decreased the target core EPS for 2023 by $0.11 (to $4.60) in accordance with the adjustment framework it established in February 2023.</t>
  </si>
  <si>
    <t>Change in EIX Stock Price</t>
  </si>
  <si>
    <t>34% increase in stock price</t>
  </si>
  <si>
    <t>16% decrease in stock price</t>
  </si>
  <si>
    <t>9% increase in stock price</t>
  </si>
  <si>
    <t>6% decrease in stock price</t>
  </si>
  <si>
    <t>11% increase in stock price</t>
  </si>
  <si>
    <t>The performance data shown on the last row for Stock Options and Restricted Stock Units is the change in stock price from the beginning of the year to the end of that same year.</t>
  </si>
  <si>
    <t>Table 1.4.9 LTIP Program Vesting in Previous Year</t>
  </si>
  <si>
    <t>LTIP Program Name</t>
  </si>
  <si>
    <t>Performance Measure</t>
  </si>
  <si>
    <t>Projected % of TIC at Time of Grant</t>
  </si>
  <si>
    <t>Actual % of TIC at Vesting Date</t>
  </si>
  <si>
    <t>2020 RSUs </t>
  </si>
  <si>
    <t>Stock price </t>
  </si>
  <si>
    <t>2021 Performance Shares </t>
  </si>
  <si>
    <t>Earnings Per Share </t>
  </si>
  <si>
    <t>2021 Performance Shares  </t>
  </si>
  <si>
    <t>Total Shareholder Return </t>
  </si>
  <si>
    <t>2019 Stock Options </t>
  </si>
  <si>
    <t>2020 Stock Options </t>
  </si>
  <si>
    <t>2021 Stock Options </t>
  </si>
  <si>
    <t>0% </t>
  </si>
  <si>
    <t>2022 Stock Options </t>
  </si>
  <si>
    <t>Table 1.5.1 Fixed versus Incentive Compensation at the Target Level</t>
  </si>
  <si>
    <t>Target Base Salary as a Percent of TC</t>
  </si>
  <si>
    <t>Target Annual STIP as a Percent of TC</t>
  </si>
  <si>
    <t>Target Quarterly STIP as a Percent of TC</t>
  </si>
  <si>
    <t>Target LTIP as a Percent of TC</t>
  </si>
  <si>
    <t>Indirect and Ancillary Compensation as a Percent of TC</t>
  </si>
  <si>
    <t>~0.0%</t>
  </si>
  <si>
    <t>There is no Target Quarterly STIP</t>
  </si>
  <si>
    <t>Table 1.6.1 Current Year Indirect or Ancillary Compensation Example (Excluding SERP)</t>
  </si>
  <si>
    <t>ExecutiveTitle</t>
  </si>
  <si>
    <t>Current Year Indirect or Ancillary Compensation Element</t>
  </si>
  <si>
    <t>Eligibility Requirements</t>
  </si>
  <si>
    <t>Frequency (One-Time, Annual, Other)</t>
  </si>
  <si>
    <t>Current Estimated Proportion of Current Year TC</t>
  </si>
  <si>
    <t xml:space="preserve">Current Year </t>
  </si>
  <si>
    <t>Security Services </t>
  </si>
  <si>
    <t>Exception basis </t>
  </si>
  <si>
    <t>Periodically evaluated depending on security concerns </t>
  </si>
  <si>
    <t>1.6.2 Supplemental Executive Retirement Plans (SERPs)</t>
  </si>
  <si>
    <t>1. Availability of Supplemental Retirement Plans. Does the electrical corporation have supplemental retirement plans for non-Executive
Officers?</t>
  </si>
  <si>
    <t>Answer "Yes" or "No". If "Yes "describe the eligibility requirements for the plan(s)  under "Details Explanation".</t>
  </si>
  <si>
    <t xml:space="preserve">	All executives, including executive officers, participate in the Executive Retirement Plan.</t>
  </si>
  <si>
    <t>2. Structure of Supplemental Retirement Plans.
 If supplemental retirement plans are available, describe:
• The eligibility requirements for participation in the plan(s).
• The award basis for plan(s) (e.g., years of service, company stock performance
over the period of service, etc.).
• The type of payment made (e.g., cash, stock, combination of cash and stock).
• The award schedule for the plan(s).</t>
  </si>
  <si>
    <t>The Executive Retirement Plan is an unfunded benefit plan permitted by the Employee Retirement Income Security Act (“ERISA”) and designed to allow Executive Officers and other executives to receive benefits that would be paid under the SCE Retirement Plan—the company’s qualified defined benefit plan, which provides a cash balance benefit to employees hired before 2018—or the Edison 401(k) Savings Plan (“401(k) Plan”) but for limitations under ERISA and the Internal Revenue Code, and certain additional benefits. 
Eligibility, Vesting and Payment Form
Company executives, including the Executive Officers, are eligible to participate in the Executive Retirement Plan. Benefits vest after five years of service, upon death or disability, or upon a qualifying severance.  Executive Retirement Plan benefits are paid in cash.
Final Average Pay Benefit Formula Prior to 2018
Executives who participated in the Executive Retirement Plan prior to January 1, 2018 accrued an age 65 benefit calculated using the following final average pay formula:
   •	(1.75% x Total Compensation for each year up to 30 years) + (1% x Total Compensation for each year over 30 years).
Total Compensation is the Executive Officer's base salary and STIP award earned in the 36 consecutive months when the total of these payments was the highest.
The actual benefit payable is reduced and offset by (i) all amounts payable under the SCE Retirement Plan, the company’s qualified defined benefit pension plan, (ii) up to 40% of the executive’s primary Social Security benefits and (iii) the value of 401(k) Plan accounts derived from company profit sharing contributions, if any.
Executive Retirement Account Formula for New Executives After 2017
The Compensation Committee changed the Executive Retirement Plan benefit effective January 1, 2018. An individual who first participates in the plan on or after January 1, 2018 will not receive a final average pay benefit. Instead, the individual’s Executive Retirement Plan benefit will be based on the total credits in that executive’s Executive Retirement Account (“ERA”). 
Executives first participating in the Executive Retirement Plan on or after January 1, 2018 receive the following ERA credits: (i) ERA Salary Credits equal to 12% of the differential between the executive’s actual salary for a year and the executive’s earnings taken into account for purposes of determining deferrals under the 401(k) Plan for that year (unless the executive was employed as a non-executive by the Company prior to 2018 and is receiving cash balance credits under the SCE Retirement Plan, in which case the ERA Salary Credits are calculated in the same manner as described in Benefit Formula for Other Executives below); (ii) 12% of the executive’s STIP payout (“ERA Bonus Credits”); and (iii) interest on the ERA balance (“ERA Interest Credits”). An executive hired or rehired on or after July 1, 2024 may also receive additional ERA Salary Credits annually ranging from 1 – 2% of the executive’s earnings taken into account for purposes of determining deferrals under the 401(k) Plan for the year. Whether an executive receives such additional ERA Salary Credits depends on the profit sharing contributions that such executive receives under the 401(k) Plan, which is based on age and service points under such plan.  
Benefit Formula for Other Executives
Individuals who participated in the Executive Retirement Plan prior to 2018 and were executives on January 1, 2018, will receive a benefit that is the lesser of: (i) the lump sum value of the final average pay benefit determined as described above in Final Average Pay Benefit Formula Prior to 2018 (determined taking into account service before and after January 1, 2018); or (ii) the sum of (x) the lump sum value of the final average pay benefit determined as described above in Final Average Pay Benefit Formula Prior to 2018 but substituting 1% for 1.75% and 0.5% for 1% in the final average pay benefit formula as to years of service accrued after 2017 and (y) the total credits in the participant’s Executive Retirement Account. The aggregate benefit under the Executive Retirement Plan (i.e., totaling the final average pay benefit, if applicable, and the ERA benefit) is expected to be reduced for most executives and will be unchanged for the rest.
Executives who participated in the Executive Retirement Plan prior to 2018 received the following 
ERA credits for 2023:
• 2023 Trued-Up Salary Credits equal to: 12% of the executive’s actual salary for 2023; minus an 
assumed match of 6% of the executive’s earnings taken into account for purposes of 
determining deferrals under the 401(k) Plan for 2023; minus the executive’s cash balance pay 
credits for 2023 under the SCE Retirement Plan. If this calculation resulted in a negative number 
(“Bonus Adjustment”), the executive received no 2023 Trued-Up Salary Credits and the Bonus 
Adjustment was applied to the executive’s 2023 Trued-Up Bonus Credits.
• 2023 Trued-Up Bonus Credits equal to: 12% of the executive’s actual STIP payout for 2023; as 
adjusted downward by applying any Bonus Adjustment.
• ERA Interest Credits.
Payment of Plan Benefits
Benefits are generally payable as follows. Participants have sub-accounts for annual accruals for 
which they may elect payment in the form of a single lump-sum, annual installments, a normal life 
annuity with a 50% spousal survivor benefit following the participant’s death, or a contingent 
annuity. Participants may elect to have their designated form of payment triggered by their 
separation from service; however, payment will not occur before a participant reaches age 55 
other than in the case of death. Payments triggered by separation from service begin upon a 
specified time following the applicable triggering event. 
The final average pay benefit formula includes benefit reductions for termination prior to age 55, 
or early retirement after attaining age 55 but prior to age 61, similar to the formula for the SCE 
Retirement Plan. If an Executive Officer terminates prior to age 55 but with a total of 68 years of 
age and service, the benefit formula includes a special early retirement benefit reduction based on 
the SCE Retirement Plan formula for early retirement. An unreduced early retirement benefit is 
available for retirement at age 61 through age 64.</t>
  </si>
  <si>
    <t xml:space="preserve">Table 1.6.2 SERP Values
</t>
  </si>
  <si>
    <t>Number of Years Credited Service</t>
  </si>
  <si>
    <t>Present Value of Accumulated Benefit - Previous Year as a % if TDC</t>
  </si>
  <si>
    <t>Cash Balance Lump Sum Value - Previous Year as a % of TDC</t>
  </si>
  <si>
    <t>Table 1.7.1 Current and Previous Year LTIP Grants</t>
  </si>
  <si>
    <t xml:space="preserve">Executive Title </t>
  </si>
  <si>
    <t>Previous Year PY Grant Date</t>
  </si>
  <si>
    <t>Previous Year Vesting PY  Schedule</t>
  </si>
  <si>
    <t>Previous Year Grant Date Fair Value as % of TC</t>
  </si>
  <si>
    <t>Current Year PY Anticipated Grant Date</t>
  </si>
  <si>
    <t>Current Year Vesting Schedule</t>
  </si>
  <si>
    <t>Current Year PY Target Value as a % of TC</t>
  </si>
  <si>
    <t>Three-year ratable (33-1/3%/year)</t>
  </si>
  <si>
    <t>Three-year Cliff</t>
  </si>
  <si>
    <t xml:space="preserve">Other </t>
  </si>
  <si>
    <t>Table 1.7.2 Previous Year LTIP Performance Range(s)</t>
  </si>
  <si>
    <t>Total Shareholder Return (TSR) Performance Shares*</t>
  </si>
  <si>
    <t>Earnings Per Share (EPS) Performance Shares*</t>
  </si>
  <si>
    <t>*For TSR Performance Shares, if EIX achieves a TSR ranking between the 25th percentile (Minimum) and the 50th percentile (Target) or between the 50th percentile (Target) and the 75th percentile (Maximum), the number of shares paid is interpolated on a straight-line basis.</t>
  </si>
  <si>
    <t xml:space="preserve">  For EPS Performance Shares, the 2023 EPS performance multiplier is interpolated on a straight-line 
basis if EIX’s actual 2023 core EPS is either between eighty percent (80%) and one hundred percent (100%) of the EIX 2023 core EPS target, or between one hundred percent (100%) and one hundred twenty percent (120%) of the EIX 2023 core EPS target.</t>
  </si>
  <si>
    <t xml:space="preserve">  The exercise price for a stock option (which is equal to the closing price of a share of EIX Common Stock on the grant date) is the minimum level of performance. If EIX Common Stock is trading at or below that exercise price, then the stock option cannot be exercised for any value at that time. If EIX Common Stock is trading above that exercise price, then the stock option (if vested) can be exercised with a payout based on the difference between the market price at exercise and the exercise price.</t>
  </si>
  <si>
    <t>Table 1.7.3 Current Year LTIP Performance Range(s)</t>
  </si>
  <si>
    <t xml:space="preserve"> Current Year</t>
  </si>
  <si>
    <t xml:space="preserve"> For EPS Performance Shares, the 2024 EPS performance multiplier is interpolated on a straight-line basis if EIX’s actual 2024 core EPS is either between eighty percent (80%) and one hundred percent (100%) of the EIX 2024 core EPS target, or between one hundred percent (100%) and one hundred twenty percent (120%) of the EIX 2024 core EPS target.</t>
  </si>
  <si>
    <t>The exercise price for a stock option (which is equal to the closing price of a share of EIX Common Stock on the grant date) is the minimum level of performance. If EIX Common Stock is trading at or below that exercise price, then the stock option cannot be exercised for any value at that time. If EIX Common Stock is trading above that exercise price, then the stock option (if vested) can be exercised with a payout based on the difference between the market price at exercise and the exercise price.</t>
  </si>
  <si>
    <t>1.7.1 LTIP Structure</t>
  </si>
  <si>
    <t>Answer "Yes" or "No". Describe/Explain for answering either Yes or No under "Details Explanation".</t>
  </si>
  <si>
    <t xml:space="preserve">3. Did the electrical corporation use one range for all LTIP metrics for the previous year or differing ranges based on the category of metric)? </t>
  </si>
  <si>
    <t>Answer "One range for all metrics" or "Multiple Ranges".</t>
  </si>
  <si>
    <t>Multiple Ranges</t>
  </si>
  <si>
    <t xml:space="preserve">6. Use of any Performance Triggers
Does the electrical corporation’s current year LTIP use any performance triggers (e.g., must achieve annual earnings per share of at least XYZ before any LTIP payments are made)? </t>
  </si>
  <si>
    <t>As described above for Tables 1.7.2 and 1.7.3, performance shares and options have minimum performance thresholds, and performance below those minimum thresholds results in zero payout.</t>
  </si>
  <si>
    <t xml:space="preserve">7. Use of any Automatic, Non-Discretionary Deductions
Does the electrical corporation’s LTIP for the current year include any automatic, non-discretionary deductions (e.g., failure to achieve WMP targets results in X% reduction, catastrophic wildfire results in zeroing out all safety metrics)? </t>
  </si>
  <si>
    <t>The performance shares granted to each of the executive officers of SCE are subject to the Incentive Compensation Recoupment Policy, which for SCE mirrors the requirements of Rule 10D-1 of the Securities Exchange Act of 1934, as amended and Section 303A.14 of the New York Stock Exchange Listed Company Manual. This policy requires recoupment of certain forms of incentive-based compensation (which would include the performance shares) in the event of certain accounting restatements described in more detail in such policy.  This policy went into effect on October 2, 2023.</t>
  </si>
  <si>
    <t>Table 1.7.4 Previous Year LTIP Measures Vesting</t>
  </si>
  <si>
    <t>Vesting Period</t>
  </si>
  <si>
    <t>Vesting Type</t>
  </si>
  <si>
    <t xml:space="preserve">Three-year </t>
  </si>
  <si>
    <t>Ratable (33-1/3%/ year)</t>
  </si>
  <si>
    <t>Cliff Vesting</t>
  </si>
  <si>
    <t>Weighting Total:</t>
  </si>
  <si>
    <t>See Table 1.4.1</t>
  </si>
  <si>
    <r>
      <t xml:space="preserve">* </t>
    </r>
    <r>
      <rPr>
        <sz val="12"/>
        <color theme="1"/>
        <rFont val="Calibri"/>
        <family val="2"/>
      </rPr>
      <t>Stock ownership requirements for executive officers require significant equity holdings to be maintained and prohibit or limit sales of stock.</t>
    </r>
  </si>
  <si>
    <t>Table 1.7.5 Current Year LTIP Measures Vesting</t>
  </si>
  <si>
    <t xml:space="preserve">Section 1.8.1 ACR Executive Compensation Proposal Alignment </t>
  </si>
  <si>
    <t>1. Publicly disclosed compensation arrangements for executives.</t>
  </si>
  <si>
    <t xml:space="preserve">The Electrical Corporation must demonstrate how it complies with the additional requirements set forth in ACR 9. The Electrical Corporation must provide an explanation of how its compensation structure aligns or does not align with the element for each element of ACR 9. 
</t>
  </si>
  <si>
    <t>As part of its annual report pursuant to General Order No. 77-M, SCE publicly discloses compensation for executives with base salaries of at least $250,000.</t>
  </si>
  <si>
    <t>2. Written compensation agreements for executives.</t>
  </si>
  <si>
    <t>3. Guaranteed cash compensation as a percentage of total compensation that does not exceed industry norms.</t>
  </si>
  <si>
    <t>4. Holding or deferring the majority or super-majority of incentive compensation, in form of equity awards, for at least 3 years.</t>
  </si>
  <si>
    <t>SCE’s long-term incentive program is aligned with this concept. Our restricted stock units are subject to a three-year cliff vesting requirement; performance shares are subject to a three-year performance based-vesting requirement; stock options vest in installments over a three-year period; and stock ownership requirements for officers require significant equity holdings to be maintained and prohibit or limit sales of stock.</t>
  </si>
  <si>
    <t>5. Basing a significant component of long-term incentive compensation on safety performance, as measured by a relevant subset of by the Safety and Operational Metrics to be developed, as well as customer satisfaction, engagement, and welfare. The remaining portion may be based on financial performance or other considerations.</t>
  </si>
  <si>
    <t>6. Annual review of awards by an independent consultant.</t>
  </si>
  <si>
    <t>Pay Governance reviews the annual awards granted to Executive Officers.</t>
  </si>
  <si>
    <t>7. Annual reporting of awards to the CPUC through a Tier 1 advice letter compliance filing.</t>
  </si>
  <si>
    <t>As part of its annual report pursuant to General Order No. 77-M, SCE publicly discloses compensation for executives with base salaries of at least $250,000, including awards to those executives.</t>
  </si>
  <si>
    <t>8. A presumption that a material portion of executive incentive compensation shall be withheld if the PG&amp;E is the ignition source of a catastrophic wildfire, unless the Commission determines that it would be inappropriate based on the conduct of the utility.</t>
  </si>
  <si>
    <r>
      <t>The Compensation Committee has discretion to reduce or eliminate an annual incentive award in the event of a significant lapse in safety or compliance, including if SCE is the ignition source of a catastrophic wildfire. The Compensation Committee exercised this discretion to eliminate bonuses for 2018 for certain Executive Officers in light of the impact of wildfires on SCE’s service area. SCE does not believe it would be prudent for the company to implement the presumption that is required for PG&amp;E because (i) the Compensation Committee has proven that it will materially reduce Executive Officer compensation when advisable and (ii) implementing such a presumption would unnecessarily make positions at SCE less attractive for recruitment purposes, especially when compared to compensation packages from the companies and industries where we recruit (including utilities other than PG&amp;E and Sempra’s utilities).</t>
    </r>
    <r>
      <rPr>
        <sz val="8"/>
        <color rgb="FF1F497D"/>
        <rFont val="Source Sans Pro"/>
        <family val="2"/>
      </rPr>
      <t>  </t>
    </r>
  </si>
  <si>
    <t>9. Executive officer compensation policies will include provisions that allow for restrictions, limitations, and cancellations of severance payments in the event of any felony criminal conviction related to public health and safety or financial misconduct by the reorganized PG&amp;E, for executive officers serving at the time of the underlying conduct that led to the conviction. Implementation of this policy should take into account PG&amp;E’s need to attract and retain highly qualified executive officers.</t>
  </si>
  <si>
    <t>The company’s executive severance plan allows the company to cancel severance benefits and require repayment of severance payments already made, in the event of malfeasance by an executive during employment that constitutes “Cause” as defined in the plan and that the company learns about after entering into a severance agreement with the executive. 
The company also has a clawback policy that requires recoupment of excess incentive compensation from SCE executive officers if the company restates its financial statements.  In addition,  2024 STIP and LTIP awards to SCE executive officers are subject to misconduct recoupment provisions that allow the Compensation Committee to recoup such awards from officers who are terminated or suspended without pay for certain forms of misconduct. 
SCE does not believe it would be prudent for the company to implement the severance provisions from ACR-9 because (i) the Compensation Committee has implemented clawback provisions where it believes advisable and (ii) implementing these severance provisions would unnecessarily make positions at SCE less attractive for recruitment purposes, especially when compared to compensation packages from the companies and industries where we recruit (including utilities other than PG&amp;E and Sempra’s utilities).</t>
  </si>
  <si>
    <t>Performance triggers are an aspect of our foundational goals and core earnings goal.
Foundational goals are a deduct-only category. Safety and compliance are foundational and events such as fatalities or significant non-compliance issues can result in reduction or elimination of short-term incentive compensation (“STIP”), depending upon the assessment of the circumstances by the Compensation and Executive Personnel Committee of the SCE Board (“Compensation Committee”). The Compensation Committee has exercised its authority in this area multiple times to reduce STIP awards for safety performance, including eliminating STIP awards for 2018 for certain executive officers in light of the impact of wildfires on SCE’s service area. See Annual Incentive Award Deductions for Safety Performance – Previous Five Years in Attachment A for additional examples.
The core earnings goal provides that the STIP payout may be zero if core earnings fall below the threshold level.</t>
  </si>
  <si>
    <t>*The explanations provided above in Sections 1.3.1.2 and 1.3.1.5 regarding the scoring of foundational goals and the scoring of below threshold performance on the core earnings goal also applies to Table 1.3.1. 
For the core earnings goal, performance between Unmet/Minimum and Met/Target and between Met/Target and Exceeded/Maximum is scored using linear interpolation. The Threshold level is set at 80% of the core earnings target, while the Unmet/Minimum level is set at 90% of the core earnings target. 
For other quantitative performance goals, performance between Unmet/Minimum and Met/Target and between Met/Target and Exceeded/Maximum is initially scored using linear interpolation with practical rounding. 
See Section 1.3.1.7 below for more information about Compensation Committee discretion in determining STIP scoring and payouts.</t>
  </si>
  <si>
    <t>As described below.</t>
  </si>
  <si>
    <t>SCE does not have employment contracts because they benefit the executive more than the company or its stakeholders.</t>
  </si>
  <si>
    <t>SCE does not provide guaranteed cash compensation. SCE executives’ base salaries are reviewed each year and are generally within a competitive range of +/-15% around the market median for the position, which aligns with best practices according to Pay Governance, the independent compensation consultant for the Compensation Committee.</t>
  </si>
  <si>
    <t>The financial performance metrics the company uses for its long-term incentives focus executives on the long-term interests of the company and its stakeholders, including risk mitigation, safety improvements, and customer interests.</t>
  </si>
  <si>
    <r>
      <t xml:space="preserve">The Executive Retirement Plan is an unfunded benefit plan permitted by the Employee Retirement Income Security Act (“ERISA”) and designed to allow Executive Officers and other executives to receive benefits that would be paid under the SCE Retirement Plan—the company’s qualified defined benefit plan, which provides a cash balance benefit to employees hired before 2018—or the Edison 401(k) Savings Plan (“401(k) Plan”) but for limitations under ERISA and the Internal Revenue Code, and certain additional benefits. 
</t>
    </r>
    <r>
      <rPr>
        <b/>
        <sz val="11"/>
        <color theme="1"/>
        <rFont val="Aptos Narrow"/>
        <family val="2"/>
        <scheme val="minor"/>
      </rPr>
      <t>Eligibility, Vesting and Payment Form</t>
    </r>
    <r>
      <rPr>
        <sz val="11"/>
        <color theme="1"/>
        <rFont val="Aptos Narrow"/>
        <family val="2"/>
        <scheme val="minor"/>
      </rPr>
      <t xml:space="preserve">
Company executives, including the Executive Officers, are eligible to participate in the Executive Retirement Plan. Benefits vest after five years of service, upon death or disability, or upon a qualifying severance.  Executive Retirement Plan benefits are paid in cash.
</t>
    </r>
    <r>
      <rPr>
        <b/>
        <sz val="11"/>
        <color theme="1"/>
        <rFont val="Aptos Narrow"/>
        <family val="2"/>
        <scheme val="minor"/>
      </rPr>
      <t>Final Average Pay Benefit Formula Prior to 2018</t>
    </r>
    <r>
      <rPr>
        <sz val="11"/>
        <color theme="1"/>
        <rFont val="Aptos Narrow"/>
        <family val="2"/>
        <scheme val="minor"/>
      </rPr>
      <t xml:space="preserve">
Executives who participated in the Executive Retirement Plan prior to January 1, 2018 accrued an age 65 benefit calculated using the following final average pay formula:
   • (1.75% x Total Compensation for each year up to 30 years) + (1% x Total Compensation for each year over 30 years).
Total Compensation is the Executive Officer's base salary and STIP award earned in the 36 consecutive months when the total of these payments was the highest.
The actual benefit payable is reduced and offset by (i) all amounts payable under the SCE Retirement Plan, the company’s qualified defined benefit pension plan, (ii) up to 40% of the executive’s primary Social Security benefits and (iii) the value of 401(k) Plan accounts derived from company profit sharing contributions, if any.
</t>
    </r>
    <r>
      <rPr>
        <b/>
        <sz val="11"/>
        <color theme="1"/>
        <rFont val="Aptos Narrow"/>
        <family val="2"/>
        <scheme val="minor"/>
      </rPr>
      <t>Executive Retirement Account Formula for New Executives After 2017</t>
    </r>
    <r>
      <rPr>
        <sz val="11"/>
        <color theme="1"/>
        <rFont val="Aptos Narrow"/>
        <family val="2"/>
        <scheme val="minor"/>
      </rPr>
      <t xml:space="preserve">
The Compensation Committee changed the Executive Retirement Plan benefit effective January 1, 2018. An individual who first participates in the plan on or after January 1, 2018 will not receive a final average pay benefit. Instead, the individual’s Executive Retirement Plan benefit will be based on the total credits in that executive’s Executive Retirement Account (“ERA”). 
Executives first participating in the Executive Retirement Plan on or after January 1, 2018 receive the following ERA credits: (i) ERA Salary Credits equal to 12% of the differential between the executive’s actual salary for a year and the executive’s earnings taken into account for purposes of determining deferrals under the 401(k) Plan for that year (unless the executive was employed as a non-executive by the Company prior to 2018 and is receiving cash balance credits under the SCE Retirement Plan, in which case the ERA Salary Credits are calculated in the same manner as described in Benefit Formula for Other Executives below); (ii) 12% of the executive’s STIP payout (“ERA Bonus Credits”); and (iii) interest on the ERA balance (“ERA Interest Credits”). An executive hired or rehired on or after July 1, 2024 may also receive additional ERA Salary Credits annually ranging from 1 – 2% of the executive’s earnings taken into account for purposes of determining deferrals under the 401(k) Plan for the year. Whether an executive receives such additional ERA Salary Credits depends on the profit sharing contributions that such executive receives under the 401(k) Plan, which is based on age and service points under such plan.  
</t>
    </r>
  </si>
  <si>
    <r>
      <rPr>
        <b/>
        <sz val="11"/>
        <color theme="1"/>
        <rFont val="Aptos Narrow"/>
        <family val="2"/>
        <scheme val="minor"/>
      </rPr>
      <t>Benefit Formula for Other Executives</t>
    </r>
    <r>
      <rPr>
        <sz val="11"/>
        <color theme="1"/>
        <rFont val="Aptos Narrow"/>
        <family val="2"/>
        <scheme val="minor"/>
      </rPr>
      <t xml:space="preserve">
Individuals who participated in the Executive Retirement Plan prior to 2018 and were executives on January 1, 2018, will receive a benefit that is the lesser of: (i) the lump sum value of the final average pay benefit determined as described above in Final Average Pay Benefit Formula Prior to 2018 (determined taking into account service before and after January 1, 2018); or (ii) the sum of (x) the lump sum value of the final average pay benefit determined as described above in Final Average Pay Benefit Formula Prior to 2018 but substituting 1% for 1.75% and 0.5% for 1% in the final average pay benefit formula as to years of service accrued after 2017 and (y) the total credits in the participant’s Executive Retirement Account. The aggregate benefit under the Executive Retirement Plan (i.e., totaling the final average pay benefit, if applicable, and the ERA benefit) is expected to be reduced for most executives and will be unchanged for the rest.
Executives who participated in the Executive Retirement Plan prior to 2018 received the following 
ERA credits for 2023:
• 2023 Trued-Up Salary Credits equal to: 12% of the executive’s actual salary for 2023; minus an assumed match of 6% of the executive’s earnings taken into account for purposes of determining deferrals under the 401(k) Plan for 2023; minus the executive’s cash balance pay credits for 2023 under the SCE Retirement Plan. If this calculation resulted in a negative number (“Bonus Adjustment”), the executive received no 2023 Trued-Up Salary Credits and the Bonus Adjustment was applied to the executive’s 2023 Trued-Up Bonus Credits.
• 2023 Trued-Up Bonus Credits equal to: 12% of the executive’s actual STIP payout for 2023; as adjusted downward by applying any Bonus Adjustment.
• ERA Interest Credits.
</t>
    </r>
    <r>
      <rPr>
        <b/>
        <sz val="11"/>
        <color theme="1"/>
        <rFont val="Aptos Narrow"/>
        <family val="2"/>
        <scheme val="minor"/>
      </rPr>
      <t>Payment of Plan Benefits</t>
    </r>
    <r>
      <rPr>
        <sz val="11"/>
        <color theme="1"/>
        <rFont val="Aptos Narrow"/>
        <family val="2"/>
        <scheme val="minor"/>
      </rPr>
      <t xml:space="preserve">
Benefits are generally payable as follows. Participants have sub-accounts for annual accruals for which they may elect payment in the form of a single lump-sum, annual installments, a normal life annuity with a 50% spousal survivor benefit following the participant’s death, or a contingent 
annuity. Participants may elect to have their designated form of payment triggered by their separation from service; however, payment will not occur before a participant reaches age 55 other than in the case of death. Payments triggered by separation from service begin upon a 
specified time following the applicable triggering event. 
The final average pay benefit formula includes benefit reductions for termination prior to age 55, or early retirement after attaining age 55 but prior to age 61, similar to the formula for the SCE Retirement Plan. If an Executive Officer terminates prior to age 55 but with a total of 68 years of age and service, the benefit formula includes a special early retirement benefit reduction based on the SCE Retirement Plan formula for early retirement. An unreduced early retirement benefit is available for retirement at age 61 through age 64.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</si>
</sst>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64" formatCode="0.0%"/>
    <numFmt numFmtId="165" formatCode="0.000"/>
  </numFmts>
  <fonts count="29">
    <font>
      <sz val="11"/>
      <color theme="1"/>
      <name val="Aptos Narrow"/>
      <family val="2"/>
      <scheme val="minor"/>
    </font>
    <font>
      <sz val="11"/>
      <color theme="1"/>
      <name val="Aptos Narrow"/>
      <family val="2"/>
      <scheme val="minor"/>
    </font>
    <font>
      <b/>
      <sz val="11"/>
      <color rgb="FF000000"/>
      <name val="Aptos Narrow"/>
      <family val="2"/>
    </font>
    <font>
      <b/>
      <sz val="11"/>
      <color theme="1"/>
      <name val="Aptos Narrow"/>
      <family val="2"/>
      <scheme val="minor"/>
    </font>
    <font>
      <b/>
      <sz val="11"/>
      <color rgb="FF000000"/>
      <name val="Aptos Narrow"/>
      <family val="2"/>
      <scheme val="minor"/>
    </font>
    <font>
      <sz val="9"/>
      <color indexed="81"/>
      <name val="Tahoma"/>
      <family val="2"/>
    </font>
    <font>
      <b/>
      <sz val="9"/>
      <color indexed="81"/>
      <name val="Tahoma"/>
      <family val="2"/>
    </font>
    <font>
      <b/>
      <sz val="11"/>
      <color theme="1"/>
      <name val="Aptos Narrow"/>
      <family val="2"/>
    </font>
    <font>
      <sz val="11"/>
      <color rgb="FF000000"/>
      <name val="Aptos Narrow"/>
      <family val="2"/>
    </font>
    <font>
      <sz val="11"/>
      <color rgb="FFFF0000"/>
      <name val="Aptos Narrow"/>
      <family val="2"/>
      <scheme val="minor"/>
    </font>
    <font>
      <sz val="11"/>
      <color rgb="FF000000"/>
      <name val="Aptos Narrow"/>
      <family val="2"/>
      <scheme val="minor"/>
    </font>
    <font>
      <sz val="11"/>
      <color rgb="FFFF0000"/>
      <name val="Aptos Narrow"/>
      <family val="2"/>
    </font>
    <font>
      <sz val="11"/>
      <color theme="1"/>
      <name val="Aptos Narrow"/>
      <family val="2"/>
    </font>
    <font>
      <b/>
      <sz val="11"/>
      <color rgb="FFFF0000"/>
      <name val="Aptos Narrow"/>
      <family val="2"/>
      <scheme val="minor"/>
    </font>
    <font>
      <u/>
      <sz val="11"/>
      <color theme="1"/>
      <name val="Aptos Narrow"/>
      <family val="2"/>
      <scheme val="minor"/>
    </font>
    <font>
      <sz val="11"/>
      <color theme="1"/>
      <name val="Segoe UI Symbol"/>
      <family val="2"/>
    </font>
    <font>
      <sz val="12"/>
      <color rgb="FF000000"/>
      <name val="Calibri"/>
      <family val="2"/>
    </font>
    <font>
      <sz val="12"/>
      <color theme="1"/>
      <name val="Calibri"/>
      <family val="2"/>
    </font>
    <font>
      <sz val="12"/>
      <name val="Source Sans Pro"/>
      <family val="2"/>
    </font>
    <font>
      <sz val="12"/>
      <color rgb="FF000000"/>
      <name val="Source Sans Pro"/>
      <family val="2"/>
    </font>
    <font>
      <sz val="12"/>
      <name val="Calibri"/>
      <family val="2"/>
    </font>
    <font>
      <sz val="12"/>
      <name val="WordVisiCarriageReturn_MSFontSe"/>
      <charset val="1"/>
    </font>
    <font>
      <vertAlign val="superscript"/>
      <sz val="9.5"/>
      <name val="Calibri"/>
      <family val="2"/>
    </font>
    <font>
      <sz val="8"/>
      <name val="Aptos Narrow"/>
      <family val="2"/>
      <scheme val="minor"/>
    </font>
    <font>
      <sz val="11"/>
      <name val="Aptos Narrow"/>
      <family val="2"/>
      <scheme val="minor"/>
    </font>
    <font>
      <b/>
      <sz val="12"/>
      <color theme="1"/>
      <name val="Calibri"/>
      <family val="2"/>
    </font>
    <font>
      <sz val="8"/>
      <color rgb="FF1F497D"/>
      <name val="Source Sans Pro"/>
      <family val="2"/>
    </font>
    <font>
      <vertAlign val="superscript"/>
      <sz val="11"/>
      <color theme="1"/>
      <name val="Aptos Narrow"/>
      <family val="2"/>
      <scheme val="minor"/>
    </font>
    <font>
      <sz val="12"/>
      <name val="Source Sans Pro"/>
      <family val="2"/>
    </font>
  </fonts>
  <fills count="6">
    <fill>
      <patternFill patternType="none"/>
    </fill>
    <fill>
      <patternFill patternType="gray125"/>
    </fill>
    <fill>
      <patternFill patternType="solid">
        <fgColor theme="9" tint="0.79998168889431442"/>
        <bgColor indexed="64"/>
      </patternFill>
    </fill>
    <fill>
      <patternFill patternType="solid">
        <fgColor rgb="FFBBDEFC"/>
        <bgColor indexed="64"/>
      </patternFill>
    </fill>
    <fill>
      <patternFill patternType="solid">
        <fgColor rgb="FFFFFFFF"/>
        <bgColor indexed="64"/>
      </patternFill>
    </fill>
    <fill>
      <patternFill patternType="solid">
        <fgColor theme="1"/>
        <bgColor indexed="64"/>
      </patternFill>
    </fill>
  </fills>
  <borders count="15">
    <border>
      <left/>
      <right/>
      <top/>
      <bottom/>
      <diagonal/>
    </border>
    <border>
      <left/>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rgb="FF379DF9"/>
      </left>
      <right style="thin">
        <color rgb="FF000000"/>
      </right>
      <top style="thin">
        <color rgb="FF000000"/>
      </top>
      <bottom style="thin">
        <color rgb="FF000000"/>
      </bottom>
      <diagonal/>
    </border>
    <border>
      <left style="thin">
        <color rgb="FF379DF9"/>
      </left>
      <right style="thin">
        <color rgb="FF379DF9"/>
      </right>
      <top style="thin">
        <color rgb="FF000000"/>
      </top>
      <bottom style="thin">
        <color rgb="FF000000"/>
      </bottom>
      <diagonal/>
    </border>
    <border>
      <left style="thin">
        <color rgb="FF000000"/>
      </left>
      <right style="thin">
        <color rgb="FF379DF9"/>
      </right>
      <top style="thin">
        <color rgb="FF000000"/>
      </top>
      <bottom style="thin">
        <color rgb="FF000000"/>
      </bottom>
      <diagonal/>
    </border>
  </borders>
  <cellStyleXfs count="2">
    <xf numFmtId="0" fontId="0" fillId="0" borderId="0"/>
    <xf numFmtId="9" fontId="1" fillId="0" borderId="0" applyFont="0" applyFill="0" applyBorder="0" applyAlignment="0" applyProtection="0"/>
  </cellStyleXfs>
  <cellXfs count="112">
    <xf numFmtId="0" fontId="0" fillId="0" borderId="0" xfId="0"/>
    <xf numFmtId="0" fontId="0" fillId="0" borderId="0" xfId="0" applyAlignment="1">
      <alignment wrapText="1"/>
    </xf>
    <xf numFmtId="0" fontId="0" fillId="0" borderId="0" xfId="0" applyAlignment="1">
      <alignment vertical="top" wrapText="1"/>
    </xf>
    <xf numFmtId="0" fontId="0" fillId="0" borderId="1" xfId="0" applyBorder="1"/>
    <xf numFmtId="0" fontId="2" fillId="0" borderId="1" xfId="0" applyFont="1" applyBorder="1"/>
    <xf numFmtId="0" fontId="3" fillId="0" borderId="1" xfId="0" applyFont="1" applyBorder="1" applyAlignment="1">
      <alignment wrapText="1"/>
    </xf>
    <xf numFmtId="0" fontId="0" fillId="0" borderId="1" xfId="0" applyBorder="1" applyAlignment="1">
      <alignment wrapText="1"/>
    </xf>
    <xf numFmtId="0" fontId="3" fillId="0" borderId="1" xfId="0" applyFont="1" applyBorder="1"/>
    <xf numFmtId="0" fontId="0" fillId="0" borderId="1" xfId="0" applyBorder="1" applyAlignment="1">
      <alignment vertical="top" wrapText="1"/>
    </xf>
    <xf numFmtId="0" fontId="4" fillId="0" borderId="1" xfId="0" applyFont="1" applyBorder="1"/>
    <xf numFmtId="0" fontId="3" fillId="0" borderId="1" xfId="0" applyFont="1" applyBorder="1" applyAlignment="1">
      <alignment horizontal="left" vertical="center" wrapText="1"/>
    </xf>
    <xf numFmtId="0" fontId="8" fillId="0" borderId="0" xfId="0" applyFont="1" applyAlignment="1">
      <alignment wrapText="1"/>
    </xf>
    <xf numFmtId="0" fontId="7" fillId="0" borderId="1" xfId="0" applyFont="1" applyBorder="1"/>
    <xf numFmtId="0" fontId="0" fillId="0" borderId="3" xfId="0" applyBorder="1"/>
    <xf numFmtId="0" fontId="0" fillId="0" borderId="2" xfId="0" applyBorder="1" applyAlignment="1">
      <alignment vertical="center" wrapText="1"/>
    </xf>
    <xf numFmtId="0" fontId="0" fillId="0" borderId="2" xfId="0" applyBorder="1" applyAlignment="1">
      <alignment vertical="center"/>
    </xf>
    <xf numFmtId="0" fontId="0" fillId="0" borderId="0" xfId="0" applyAlignment="1">
      <alignment vertical="center"/>
    </xf>
    <xf numFmtId="0" fontId="0" fillId="0" borderId="3" xfId="0" applyBorder="1" applyAlignment="1">
      <alignment vertical="center"/>
    </xf>
    <xf numFmtId="0" fontId="0" fillId="0" borderId="0" xfId="0" applyAlignment="1">
      <alignment vertical="center" wrapText="1"/>
    </xf>
    <xf numFmtId="0" fontId="0" fillId="0" borderId="0" xfId="0" applyAlignment="1">
      <alignment vertical="top"/>
    </xf>
    <xf numFmtId="0" fontId="1" fillId="0" borderId="0" xfId="0" applyFont="1" applyAlignment="1">
      <alignment vertical="center" wrapText="1"/>
    </xf>
    <xf numFmtId="0" fontId="8" fillId="0" borderId="0" xfId="0" applyFont="1" applyAlignment="1">
      <alignment vertical="top" wrapText="1"/>
    </xf>
    <xf numFmtId="0" fontId="12" fillId="0" borderId="2" xfId="0" applyFont="1" applyBorder="1" applyAlignment="1">
      <alignment vertical="center" wrapText="1"/>
    </xf>
    <xf numFmtId="0" fontId="3" fillId="0" borderId="2" xfId="0" applyFont="1" applyBorder="1" applyAlignment="1">
      <alignment vertical="center" wrapText="1"/>
    </xf>
    <xf numFmtId="0" fontId="3" fillId="0" borderId="2" xfId="0" applyFont="1" applyBorder="1" applyAlignment="1">
      <alignment vertical="center"/>
    </xf>
    <xf numFmtId="0" fontId="0" fillId="0" borderId="0" xfId="0" applyAlignment="1">
      <alignment horizontal="right"/>
    </xf>
    <xf numFmtId="164" fontId="0" fillId="0" borderId="0" xfId="0" applyNumberFormat="1"/>
    <xf numFmtId="9" fontId="0" fillId="0" borderId="0" xfId="0" applyNumberFormat="1"/>
    <xf numFmtId="164" fontId="0" fillId="0" borderId="0" xfId="1" applyNumberFormat="1" applyFont="1"/>
    <xf numFmtId="0" fontId="2" fillId="0" borderId="1" xfId="0" applyFont="1" applyBorder="1" applyAlignment="1">
      <alignment vertical="center" wrapText="1"/>
    </xf>
    <xf numFmtId="9" fontId="0" fillId="0" borderId="0" xfId="0" applyNumberFormat="1" applyAlignment="1">
      <alignment vertical="center"/>
    </xf>
    <xf numFmtId="0" fontId="15" fillId="0" borderId="0" xfId="0" applyFont="1"/>
    <xf numFmtId="0" fontId="16" fillId="0" borderId="0" xfId="0" applyFont="1"/>
    <xf numFmtId="9" fontId="0" fillId="0" borderId="0" xfId="0" applyNumberFormat="1" applyAlignment="1">
      <alignment wrapText="1"/>
    </xf>
    <xf numFmtId="0" fontId="0" fillId="0" borderId="0" xfId="0" applyAlignment="1">
      <alignment horizontal="center"/>
    </xf>
    <xf numFmtId="3" fontId="0" fillId="0" borderId="0" xfId="0" applyNumberFormat="1"/>
    <xf numFmtId="9" fontId="0" fillId="0" borderId="0" xfId="0" applyNumberFormat="1" applyAlignment="1">
      <alignment vertical="center" wrapText="1"/>
    </xf>
    <xf numFmtId="3" fontId="0" fillId="0" borderId="0" xfId="0" applyNumberFormat="1" applyAlignment="1">
      <alignment vertical="center" wrapText="1"/>
    </xf>
    <xf numFmtId="10" fontId="0" fillId="0" borderId="0" xfId="0" applyNumberFormat="1"/>
    <xf numFmtId="0" fontId="0" fillId="0" borderId="0" xfId="0" quotePrefix="1" applyAlignment="1">
      <alignment wrapText="1"/>
    </xf>
    <xf numFmtId="0" fontId="0" fillId="0" borderId="0" xfId="0" quotePrefix="1" applyAlignment="1">
      <alignment vertical="center" wrapText="1"/>
    </xf>
    <xf numFmtId="0" fontId="0" fillId="0" borderId="0" xfId="0" quotePrefix="1"/>
    <xf numFmtId="165" fontId="0" fillId="0" borderId="0" xfId="0" applyNumberFormat="1"/>
    <xf numFmtId="4" fontId="0" fillId="0" borderId="0" xfId="0" applyNumberFormat="1"/>
    <xf numFmtId="9" fontId="0" fillId="0" borderId="0" xfId="1" applyFont="1"/>
    <xf numFmtId="0" fontId="2" fillId="0" borderId="1" xfId="0" applyFont="1" applyBorder="1" applyAlignment="1">
      <alignment wrapText="1"/>
    </xf>
    <xf numFmtId="0" fontId="2" fillId="0" borderId="1" xfId="0" applyFont="1" applyBorder="1" applyAlignment="1">
      <alignment vertical="top" wrapText="1"/>
    </xf>
    <xf numFmtId="0" fontId="12" fillId="0" borderId="0" xfId="0" applyFont="1" applyAlignment="1">
      <alignment vertical="top" wrapText="1"/>
    </xf>
    <xf numFmtId="6" fontId="0" fillId="0" borderId="0" xfId="0" applyNumberFormat="1"/>
    <xf numFmtId="1" fontId="0" fillId="0" borderId="0" xfId="1" applyNumberFormat="1" applyFont="1"/>
    <xf numFmtId="0" fontId="17" fillId="0" borderId="0" xfId="0" applyFont="1" applyAlignment="1">
      <alignment horizontal="left" vertical="center" wrapText="1" indent="2"/>
    </xf>
    <xf numFmtId="0" fontId="18" fillId="0" borderId="10" xfId="0" applyFont="1" applyBorder="1" applyAlignment="1">
      <alignment wrapText="1"/>
    </xf>
    <xf numFmtId="9" fontId="18" fillId="0" borderId="11" xfId="0" applyNumberFormat="1" applyFont="1" applyBorder="1" applyAlignment="1">
      <alignment horizontal="center" wrapText="1"/>
    </xf>
    <xf numFmtId="0" fontId="18" fillId="0" borderId="11" xfId="0" applyFont="1" applyBorder="1" applyAlignment="1">
      <alignment horizontal="center" wrapText="1"/>
    </xf>
    <xf numFmtId="0" fontId="0" fillId="0" borderId="5" xfId="0" applyBorder="1" applyAlignment="1">
      <alignment vertical="top" wrapText="1"/>
    </xf>
    <xf numFmtId="0" fontId="0" fillId="0" borderId="0" xfId="0" applyAlignment="1">
      <alignment horizontal="center" vertical="top" wrapText="1"/>
    </xf>
    <xf numFmtId="0" fontId="20" fillId="0" borderId="12" xfId="0" applyFont="1" applyBorder="1" applyAlignment="1">
      <alignment wrapText="1"/>
    </xf>
    <xf numFmtId="0" fontId="20" fillId="0" borderId="13" xfId="0" applyFont="1" applyBorder="1" applyAlignment="1">
      <alignment wrapText="1"/>
    </xf>
    <xf numFmtId="0" fontId="20" fillId="0" borderId="14" xfId="0" applyFont="1" applyBorder="1" applyAlignment="1">
      <alignment wrapText="1"/>
    </xf>
    <xf numFmtId="0" fontId="20" fillId="3" borderId="12" xfId="0" applyFont="1" applyFill="1" applyBorder="1" applyAlignment="1">
      <alignment wrapText="1"/>
    </xf>
    <xf numFmtId="0" fontId="20" fillId="3" borderId="13" xfId="0" applyFont="1" applyFill="1" applyBorder="1" applyAlignment="1">
      <alignment wrapText="1"/>
    </xf>
    <xf numFmtId="0" fontId="20" fillId="3" borderId="14" xfId="0" applyFont="1" applyFill="1" applyBorder="1" applyAlignment="1">
      <alignment wrapText="1"/>
    </xf>
    <xf numFmtId="0" fontId="20" fillId="4" borderId="13" xfId="0" applyFont="1" applyFill="1" applyBorder="1" applyAlignment="1">
      <alignment wrapText="1"/>
    </xf>
    <xf numFmtId="0" fontId="20" fillId="3" borderId="14" xfId="0" applyFont="1" applyFill="1" applyBorder="1" applyAlignment="1">
      <alignment vertical="top" wrapText="1"/>
    </xf>
    <xf numFmtId="0" fontId="20" fillId="3" borderId="13" xfId="0" applyFont="1" applyFill="1" applyBorder="1" applyAlignment="1">
      <alignment vertical="top" wrapText="1"/>
    </xf>
    <xf numFmtId="0" fontId="20" fillId="3" borderId="12" xfId="0" applyFont="1" applyFill="1" applyBorder="1" applyAlignment="1">
      <alignment vertical="top" wrapText="1"/>
    </xf>
    <xf numFmtId="0" fontId="20" fillId="0" borderId="13" xfId="0" applyFont="1" applyBorder="1" applyAlignment="1">
      <alignment vertical="top" wrapText="1"/>
    </xf>
    <xf numFmtId="10" fontId="0" fillId="0" borderId="0" xfId="1" applyNumberFormat="1" applyFont="1"/>
    <xf numFmtId="10" fontId="0" fillId="0" borderId="0" xfId="1" applyNumberFormat="1" applyFont="1" applyAlignment="1">
      <alignment vertical="top"/>
    </xf>
    <xf numFmtId="10" fontId="0" fillId="0" borderId="0" xfId="1" applyNumberFormat="1" applyFont="1" applyAlignment="1">
      <alignment vertical="top" wrapText="1"/>
    </xf>
    <xf numFmtId="0" fontId="8" fillId="0" borderId="0" xfId="0" applyFont="1" applyAlignment="1">
      <alignment horizontal="left" vertical="top" wrapText="1"/>
    </xf>
    <xf numFmtId="10" fontId="0" fillId="0" borderId="0" xfId="1" applyNumberFormat="1" applyFont="1" applyAlignment="1">
      <alignment horizontal="right"/>
    </xf>
    <xf numFmtId="164" fontId="0" fillId="0" borderId="0" xfId="1" applyNumberFormat="1" applyFont="1" applyAlignment="1">
      <alignment horizontal="right"/>
    </xf>
    <xf numFmtId="14" fontId="0" fillId="0" borderId="0" xfId="0" applyNumberFormat="1"/>
    <xf numFmtId="0" fontId="18" fillId="0" borderId="0" xfId="0" applyFont="1" applyAlignment="1">
      <alignment vertical="center" wrapText="1"/>
    </xf>
    <xf numFmtId="9" fontId="18" fillId="0" borderId="0" xfId="0" applyNumberFormat="1" applyFont="1" applyAlignment="1">
      <alignment horizontal="center" vertical="center" wrapText="1"/>
    </xf>
    <xf numFmtId="0" fontId="18" fillId="0" borderId="0" xfId="0" applyFont="1" applyAlignment="1">
      <alignment horizontal="center" vertical="center" wrapText="1"/>
    </xf>
    <xf numFmtId="0" fontId="17" fillId="0" borderId="0" xfId="0" applyFont="1" applyAlignment="1">
      <alignment horizontal="left" vertical="center"/>
    </xf>
    <xf numFmtId="0" fontId="20" fillId="0" borderId="0" xfId="0" applyFont="1" applyAlignment="1">
      <alignment horizontal="left" vertical="center" indent="1"/>
    </xf>
    <xf numFmtId="0" fontId="0" fillId="0" borderId="0" xfId="0" applyAlignment="1">
      <alignment horizontal="left" indent="1"/>
    </xf>
    <xf numFmtId="0" fontId="17" fillId="0" borderId="0" xfId="0" applyFont="1"/>
    <xf numFmtId="0" fontId="25" fillId="0" borderId="0" xfId="0" applyFont="1" applyAlignment="1">
      <alignment horizontal="left" vertical="center" indent="3"/>
    </xf>
    <xf numFmtId="0" fontId="16" fillId="0" borderId="0" xfId="0" applyFont="1" applyAlignment="1">
      <alignment horizontal="left" vertical="center" indent="3"/>
    </xf>
    <xf numFmtId="0" fontId="0" fillId="0" borderId="0" xfId="0" applyAlignment="1">
      <alignment horizontal="left" vertical="top" wrapText="1"/>
    </xf>
    <xf numFmtId="9" fontId="0" fillId="0" borderId="0" xfId="0" applyNumberFormat="1" applyAlignment="1">
      <alignment horizontal="left" vertical="top"/>
    </xf>
    <xf numFmtId="0" fontId="0" fillId="0" borderId="0" xfId="0" quotePrefix="1" applyAlignment="1">
      <alignment horizontal="left" vertical="top" wrapText="1"/>
    </xf>
    <xf numFmtId="0" fontId="0" fillId="0" borderId="0" xfId="0" applyAlignment="1">
      <alignment horizontal="left" vertical="top"/>
    </xf>
    <xf numFmtId="0" fontId="0" fillId="0" borderId="1" xfId="0" applyBorder="1" applyAlignment="1">
      <alignment horizontal="left" vertical="top" wrapText="1"/>
    </xf>
    <xf numFmtId="1" fontId="0" fillId="0" borderId="0" xfId="1" applyNumberFormat="1" applyFont="1" applyAlignment="1">
      <alignment vertical="center"/>
    </xf>
    <xf numFmtId="0" fontId="0" fillId="5" borderId="0" xfId="0" applyFill="1"/>
    <xf numFmtId="0" fontId="2" fillId="0" borderId="1" xfId="0" applyFont="1" applyBorder="1" applyAlignment="1">
      <alignment vertical="top"/>
    </xf>
    <xf numFmtId="0" fontId="0" fillId="0" borderId="1" xfId="0" applyBorder="1" applyAlignment="1">
      <alignment vertical="top"/>
    </xf>
    <xf numFmtId="0" fontId="16" fillId="0" borderId="0" xfId="0" applyFont="1" applyAlignment="1">
      <alignment vertical="top"/>
    </xf>
    <xf numFmtId="9" fontId="0" fillId="0" borderId="0" xfId="0" applyNumberFormat="1" applyAlignment="1">
      <alignment vertical="top" wrapText="1"/>
    </xf>
    <xf numFmtId="0" fontId="0" fillId="5" borderId="0" xfId="0" applyFill="1" applyAlignment="1">
      <alignment vertical="top"/>
    </xf>
    <xf numFmtId="0" fontId="16" fillId="5" borderId="0" xfId="0" applyFont="1" applyFill="1" applyAlignment="1">
      <alignment vertical="top"/>
    </xf>
    <xf numFmtId="0" fontId="0" fillId="2" borderId="4" xfId="0" applyFill="1" applyBorder="1" applyAlignment="1">
      <alignment horizontal="left" vertical="center" wrapText="1"/>
    </xf>
    <xf numFmtId="0" fontId="0" fillId="2" borderId="5" xfId="0" applyFill="1" applyBorder="1" applyAlignment="1">
      <alignment horizontal="left" vertical="center" wrapText="1"/>
    </xf>
    <xf numFmtId="0" fontId="0" fillId="2" borderId="6" xfId="0" applyFill="1" applyBorder="1" applyAlignment="1">
      <alignment horizontal="left" vertical="center" wrapText="1"/>
    </xf>
    <xf numFmtId="0" fontId="13" fillId="0" borderId="7" xfId="0" applyFont="1" applyBorder="1" applyAlignment="1">
      <alignment horizontal="center" wrapText="1"/>
    </xf>
    <xf numFmtId="0" fontId="13" fillId="0" borderId="8" xfId="0" applyFont="1" applyBorder="1" applyAlignment="1">
      <alignment horizontal="center"/>
    </xf>
    <xf numFmtId="0" fontId="13" fillId="0" borderId="9" xfId="0" applyFont="1" applyBorder="1" applyAlignment="1">
      <alignment horizontal="center"/>
    </xf>
    <xf numFmtId="0" fontId="13" fillId="0" borderId="7" xfId="0" applyFont="1" applyBorder="1" applyAlignment="1">
      <alignment horizontal="center" vertical="top" wrapText="1"/>
    </xf>
    <xf numFmtId="0" fontId="13" fillId="0" borderId="8" xfId="0" applyFont="1" applyBorder="1" applyAlignment="1">
      <alignment horizontal="center" vertical="top"/>
    </xf>
    <xf numFmtId="0" fontId="13" fillId="0" borderId="9" xfId="0" applyFont="1" applyBorder="1" applyAlignment="1">
      <alignment horizontal="center" vertical="top"/>
    </xf>
    <xf numFmtId="0" fontId="3" fillId="0" borderId="1" xfId="0" applyFont="1" applyBorder="1" applyAlignment="1">
      <alignment horizontal="left" vertical="center" wrapText="1"/>
    </xf>
    <xf numFmtId="9" fontId="24" fillId="0" borderId="0" xfId="0" applyNumberFormat="1" applyFont="1" applyAlignment="1">
      <alignment horizontal="center" vertical="center" wrapText="1"/>
    </xf>
    <xf numFmtId="1" fontId="24" fillId="0" borderId="0" xfId="0" applyNumberFormat="1" applyFont="1" applyAlignment="1">
      <alignment horizontal="center" vertical="center" wrapText="1"/>
    </xf>
    <xf numFmtId="0" fontId="18" fillId="0" borderId="0" xfId="0" applyFont="1" applyAlignment="1">
      <alignment vertical="center" wrapText="1"/>
    </xf>
    <xf numFmtId="9" fontId="18" fillId="0" borderId="0" xfId="0" applyNumberFormat="1" applyFont="1" applyAlignment="1">
      <alignment horizontal="center" vertical="center" wrapText="1"/>
    </xf>
    <xf numFmtId="0" fontId="28" fillId="0" borderId="0" xfId="0" applyFont="1" applyAlignment="1">
      <alignment vertical="center" wrapText="1"/>
    </xf>
    <xf numFmtId="9" fontId="28" fillId="0" borderId="0" xfId="0" applyNumberFormat="1" applyFont="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2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C04D5-963D-4DE1-ADCD-7EC38246A2CD}">
  <dimension ref="A1:C12"/>
  <sheetViews>
    <sheetView workbookViewId="0">
      <selection activeCell="J8" sqref="J8"/>
    </sheetView>
  </sheetViews>
  <sheetFormatPr defaultRowHeight="14.4"/>
  <cols>
    <col min="1" max="1" width="18.109375" style="13" customWidth="1"/>
    <col min="2" max="2" width="62.109375" style="1" customWidth="1"/>
    <col min="3" max="3" width="45.88671875" customWidth="1"/>
    <col min="5" max="5" width="9.88671875" customWidth="1"/>
  </cols>
  <sheetData>
    <row r="1" spans="1:3" ht="53.1" customHeight="1">
      <c r="A1" s="96" t="s">
        <v>0</v>
      </c>
      <c r="B1" s="97"/>
      <c r="C1" s="98"/>
    </row>
    <row r="2" spans="1:3" s="16" customFormat="1">
      <c r="A2" s="23" t="s">
        <v>1</v>
      </c>
      <c r="B2" s="23" t="s">
        <v>2</v>
      </c>
      <c r="C2" s="24" t="s">
        <v>3</v>
      </c>
    </row>
    <row r="3" spans="1:3" s="16" customFormat="1" ht="43.2">
      <c r="A3" s="14" t="s">
        <v>4</v>
      </c>
      <c r="B3" s="14" t="s">
        <v>5</v>
      </c>
      <c r="C3" s="15" t="s">
        <v>6</v>
      </c>
    </row>
    <row r="4" spans="1:3" s="16" customFormat="1" ht="57.6">
      <c r="A4" s="14" t="s">
        <v>7</v>
      </c>
      <c r="B4" s="22" t="s">
        <v>8</v>
      </c>
      <c r="C4" s="15" t="s">
        <v>6</v>
      </c>
    </row>
    <row r="5" spans="1:3" s="16" customFormat="1" ht="202.5" customHeight="1">
      <c r="A5" s="15" t="s">
        <v>9</v>
      </c>
      <c r="B5" s="14" t="s">
        <v>10</v>
      </c>
      <c r="C5" s="14" t="s">
        <v>11</v>
      </c>
    </row>
    <row r="6" spans="1:3" s="16" customFormat="1">
      <c r="A6" s="15" t="s">
        <v>12</v>
      </c>
      <c r="B6" s="16" t="s">
        <v>13</v>
      </c>
      <c r="C6" s="15" t="s">
        <v>6</v>
      </c>
    </row>
    <row r="7" spans="1:3" s="16" customFormat="1" ht="28.8">
      <c r="A7" s="15" t="s">
        <v>14</v>
      </c>
      <c r="B7" s="14" t="s">
        <v>15</v>
      </c>
      <c r="C7" s="15" t="s">
        <v>16</v>
      </c>
    </row>
    <row r="8" spans="1:3" s="16" customFormat="1" ht="81.599999999999994" customHeight="1">
      <c r="A8" s="15" t="s">
        <v>17</v>
      </c>
      <c r="B8" s="14" t="s">
        <v>18</v>
      </c>
      <c r="C8" s="15" t="s">
        <v>16</v>
      </c>
    </row>
    <row r="9" spans="1:3" s="16" customFormat="1" ht="43.2">
      <c r="A9" s="15" t="s">
        <v>19</v>
      </c>
      <c r="B9" s="14" t="s">
        <v>20</v>
      </c>
      <c r="C9" s="15" t="s">
        <v>16</v>
      </c>
    </row>
    <row r="10" spans="1:3" s="16" customFormat="1">
      <c r="A10" s="15" t="s">
        <v>21</v>
      </c>
      <c r="B10" s="14" t="s">
        <v>22</v>
      </c>
      <c r="C10" s="15" t="s">
        <v>16</v>
      </c>
    </row>
    <row r="11" spans="1:3" s="16" customFormat="1">
      <c r="A11" s="17"/>
      <c r="B11" s="18"/>
    </row>
    <row r="12" spans="1:3" s="16" customFormat="1">
      <c r="A12" s="17"/>
      <c r="B12" s="18"/>
    </row>
  </sheetData>
  <mergeCells count="1">
    <mergeCell ref="A1:C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32F5E-59E5-4570-9843-C181202AD939}">
  <dimension ref="A1:P22"/>
  <sheetViews>
    <sheetView workbookViewId="0">
      <selection activeCell="A2" sqref="A2"/>
    </sheetView>
  </sheetViews>
  <sheetFormatPr defaultRowHeight="14.4"/>
  <cols>
    <col min="1" max="1" width="27.109375" customWidth="1"/>
    <col min="2" max="2" width="35.44140625" bestFit="1" customWidth="1"/>
    <col min="3" max="3" width="60.5546875" customWidth="1"/>
    <col min="4" max="4" width="25.109375" bestFit="1" customWidth="1"/>
    <col min="9" max="11" width="11.88671875" customWidth="1"/>
    <col min="13" max="16" width="43" style="83" customWidth="1"/>
  </cols>
  <sheetData>
    <row r="1" spans="1:16" s="3" customFormat="1" ht="15" thickBot="1">
      <c r="A1" s="4" t="s">
        <v>175</v>
      </c>
      <c r="M1" s="87"/>
      <c r="N1" s="87"/>
      <c r="O1" s="87"/>
      <c r="P1" s="87"/>
    </row>
    <row r="2" spans="1:16" s="2" customFormat="1" ht="28.8">
      <c r="A2" s="2" t="s">
        <v>88</v>
      </c>
      <c r="B2" s="2" t="s">
        <v>110</v>
      </c>
      <c r="C2" s="2" t="s">
        <v>111</v>
      </c>
      <c r="D2" s="2" t="s">
        <v>112</v>
      </c>
      <c r="E2" s="2" t="s">
        <v>113</v>
      </c>
      <c r="F2" s="2" t="s">
        <v>114</v>
      </c>
      <c r="G2" s="2" t="s">
        <v>91</v>
      </c>
      <c r="H2" s="2" t="s">
        <v>115</v>
      </c>
      <c r="I2" s="2" t="s">
        <v>117</v>
      </c>
      <c r="J2" s="2" t="s">
        <v>4</v>
      </c>
      <c r="K2" s="2" t="s">
        <v>30</v>
      </c>
      <c r="L2" s="2" t="s">
        <v>12</v>
      </c>
      <c r="M2" s="83" t="s">
        <v>14</v>
      </c>
      <c r="N2" s="83" t="s">
        <v>17</v>
      </c>
      <c r="O2" s="83"/>
      <c r="P2" s="83"/>
    </row>
    <row r="3" spans="1:16" ht="129.6">
      <c r="A3" s="18" t="s">
        <v>118</v>
      </c>
      <c r="B3" s="18" t="s">
        <v>176</v>
      </c>
      <c r="C3" s="18" t="s">
        <v>177</v>
      </c>
      <c r="D3" s="18" t="s">
        <v>129</v>
      </c>
      <c r="E3" s="18" t="s">
        <v>121</v>
      </c>
      <c r="F3" s="18" t="s">
        <v>178</v>
      </c>
      <c r="G3" s="18" t="s">
        <v>178</v>
      </c>
      <c r="H3" s="18" t="s">
        <v>178</v>
      </c>
      <c r="I3" s="18"/>
      <c r="J3" s="18">
        <v>2024</v>
      </c>
      <c r="K3" s="18" t="s">
        <v>32</v>
      </c>
      <c r="L3" s="18">
        <v>2024</v>
      </c>
      <c r="M3" s="83" t="s">
        <v>179</v>
      </c>
    </row>
    <row r="4" spans="1:16">
      <c r="A4" s="18" t="s">
        <v>125</v>
      </c>
      <c r="B4" s="18" t="s">
        <v>126</v>
      </c>
      <c r="C4" s="18" t="s">
        <v>127</v>
      </c>
      <c r="D4" s="18" t="s">
        <v>129</v>
      </c>
      <c r="E4" s="36">
        <v>0.05</v>
      </c>
      <c r="F4" s="18">
        <v>9.0999999999999998E-2</v>
      </c>
      <c r="G4" s="18">
        <v>7.5999999999999998E-2</v>
      </c>
      <c r="H4" s="18">
        <v>6.0999999999999999E-2</v>
      </c>
      <c r="I4" s="18" t="s">
        <v>180</v>
      </c>
      <c r="J4" s="18">
        <v>2024</v>
      </c>
      <c r="K4" s="18" t="s">
        <v>32</v>
      </c>
      <c r="L4" s="18">
        <v>2024</v>
      </c>
    </row>
    <row r="5" spans="1:16">
      <c r="A5" s="18" t="s">
        <v>125</v>
      </c>
      <c r="B5" s="18" t="s">
        <v>126</v>
      </c>
      <c r="C5" s="18" t="s">
        <v>181</v>
      </c>
      <c r="D5" s="18" t="s">
        <v>131</v>
      </c>
      <c r="E5" s="36">
        <v>0.03</v>
      </c>
      <c r="F5" s="37">
        <v>6500</v>
      </c>
      <c r="G5" s="37">
        <v>9000</v>
      </c>
      <c r="H5" s="37">
        <v>11500</v>
      </c>
      <c r="I5" s="18"/>
      <c r="J5" s="18">
        <v>2024</v>
      </c>
      <c r="K5" s="18" t="s">
        <v>32</v>
      </c>
      <c r="L5" s="18">
        <v>2024</v>
      </c>
    </row>
    <row r="6" spans="1:16" ht="28.8">
      <c r="A6" s="18" t="s">
        <v>125</v>
      </c>
      <c r="B6" s="18" t="s">
        <v>126</v>
      </c>
      <c r="C6" s="18" t="s">
        <v>130</v>
      </c>
      <c r="D6" s="18" t="s">
        <v>131</v>
      </c>
      <c r="E6" s="36">
        <v>0.02</v>
      </c>
      <c r="F6" s="37">
        <v>8000</v>
      </c>
      <c r="G6" s="37">
        <v>9400</v>
      </c>
      <c r="H6" s="37">
        <v>10800</v>
      </c>
      <c r="I6" s="18"/>
      <c r="J6" s="18">
        <v>2024</v>
      </c>
      <c r="K6" s="18" t="s">
        <v>32</v>
      </c>
      <c r="L6" s="18">
        <v>2024</v>
      </c>
    </row>
    <row r="7" spans="1:16" ht="43.2">
      <c r="A7" s="18" t="s">
        <v>132</v>
      </c>
      <c r="B7" s="18" t="s">
        <v>133</v>
      </c>
      <c r="C7" s="18" t="s">
        <v>134</v>
      </c>
      <c r="D7" s="18" t="s">
        <v>182</v>
      </c>
      <c r="E7" s="36">
        <v>0.06</v>
      </c>
      <c r="F7" s="18">
        <v>45</v>
      </c>
      <c r="G7" s="18">
        <v>37</v>
      </c>
      <c r="H7" s="18">
        <v>29</v>
      </c>
      <c r="I7" s="18"/>
      <c r="J7" s="18">
        <v>2024</v>
      </c>
      <c r="K7" s="18" t="s">
        <v>32</v>
      </c>
      <c r="L7" s="18">
        <v>2024</v>
      </c>
      <c r="M7" s="83" t="s">
        <v>136</v>
      </c>
    </row>
    <row r="8" spans="1:16" ht="28.8">
      <c r="A8" s="18" t="s">
        <v>132</v>
      </c>
      <c r="B8" s="18" t="s">
        <v>133</v>
      </c>
      <c r="C8" s="18" t="s">
        <v>137</v>
      </c>
      <c r="D8" s="18" t="s">
        <v>131</v>
      </c>
      <c r="E8" s="36">
        <v>0.06</v>
      </c>
      <c r="F8" s="18">
        <v>950</v>
      </c>
      <c r="G8" s="18">
        <v>1050</v>
      </c>
      <c r="H8" s="18">
        <v>1150</v>
      </c>
      <c r="I8" s="18"/>
      <c r="J8" s="18">
        <v>2024</v>
      </c>
      <c r="K8" s="18" t="s">
        <v>32</v>
      </c>
      <c r="L8" s="18">
        <v>2024</v>
      </c>
    </row>
    <row r="9" spans="1:16" ht="28.8">
      <c r="A9" s="18" t="s">
        <v>132</v>
      </c>
      <c r="B9" s="18" t="s">
        <v>133</v>
      </c>
      <c r="C9" s="18" t="s">
        <v>139</v>
      </c>
      <c r="D9" s="18" t="s">
        <v>131</v>
      </c>
      <c r="E9" s="36">
        <v>0.06</v>
      </c>
      <c r="F9" s="36">
        <v>0.6</v>
      </c>
      <c r="G9" s="36">
        <v>0.7</v>
      </c>
      <c r="H9" s="36">
        <v>0.8</v>
      </c>
      <c r="I9" s="18"/>
      <c r="J9" s="18">
        <v>2024</v>
      </c>
      <c r="K9" s="18" t="s">
        <v>32</v>
      </c>
      <c r="L9" s="18">
        <v>2024</v>
      </c>
    </row>
    <row r="10" spans="1:16" ht="28.8">
      <c r="A10" s="18" t="s">
        <v>132</v>
      </c>
      <c r="B10" s="18" t="s">
        <v>133</v>
      </c>
      <c r="C10" s="18" t="s">
        <v>140</v>
      </c>
      <c r="D10" s="18" t="s">
        <v>131</v>
      </c>
      <c r="E10" s="36">
        <v>0.06</v>
      </c>
      <c r="F10" s="36">
        <v>0.8</v>
      </c>
      <c r="G10" s="36">
        <v>0.85</v>
      </c>
      <c r="H10" s="36">
        <v>0.9</v>
      </c>
      <c r="I10" s="18"/>
      <c r="J10" s="18">
        <v>2024</v>
      </c>
      <c r="K10" s="18" t="s">
        <v>32</v>
      </c>
      <c r="L10" s="18">
        <v>2024</v>
      </c>
    </row>
    <row r="11" spans="1:16" ht="28.8">
      <c r="A11" s="18" t="s">
        <v>132</v>
      </c>
      <c r="B11" s="18" t="s">
        <v>133</v>
      </c>
      <c r="C11" s="18" t="s">
        <v>183</v>
      </c>
      <c r="D11" s="18" t="s">
        <v>131</v>
      </c>
      <c r="E11" s="36">
        <v>0.06</v>
      </c>
      <c r="F11" s="36">
        <v>0.96</v>
      </c>
      <c r="G11" s="36">
        <v>0.98</v>
      </c>
      <c r="H11" s="36">
        <v>1</v>
      </c>
      <c r="I11" s="18"/>
      <c r="J11" s="18">
        <v>2024</v>
      </c>
      <c r="K11" s="18" t="s">
        <v>32</v>
      </c>
      <c r="L11" s="18">
        <v>2024</v>
      </c>
    </row>
    <row r="12" spans="1:16">
      <c r="A12" s="18" t="s">
        <v>144</v>
      </c>
      <c r="B12" s="18"/>
      <c r="C12" s="18" t="s">
        <v>184</v>
      </c>
      <c r="D12" s="18" t="s">
        <v>131</v>
      </c>
      <c r="E12" s="36">
        <v>0.03</v>
      </c>
      <c r="F12" s="36">
        <v>0.06</v>
      </c>
      <c r="G12" s="36">
        <v>4.4999999999999998E-2</v>
      </c>
      <c r="H12" s="36">
        <v>3.5000000000000003E-2</v>
      </c>
      <c r="I12" s="18"/>
      <c r="J12" s="18">
        <v>2024</v>
      </c>
      <c r="K12" s="18" t="s">
        <v>32</v>
      </c>
      <c r="L12" s="18">
        <v>2024</v>
      </c>
    </row>
    <row r="13" spans="1:16">
      <c r="A13" s="18" t="s">
        <v>144</v>
      </c>
      <c r="B13" s="18"/>
      <c r="C13" s="18" t="s">
        <v>185</v>
      </c>
      <c r="D13" s="18" t="s">
        <v>131</v>
      </c>
      <c r="E13" s="36">
        <v>0.02</v>
      </c>
      <c r="F13" s="36">
        <v>0.32</v>
      </c>
      <c r="G13" s="36">
        <v>0.37</v>
      </c>
      <c r="H13" s="36">
        <v>0.42</v>
      </c>
      <c r="I13" s="18"/>
      <c r="J13" s="18">
        <v>2024</v>
      </c>
      <c r="K13" s="18" t="s">
        <v>32</v>
      </c>
      <c r="L13" s="18">
        <v>2024</v>
      </c>
    </row>
    <row r="14" spans="1:16">
      <c r="A14" s="18" t="s">
        <v>186</v>
      </c>
      <c r="B14" s="18" t="s">
        <v>148</v>
      </c>
      <c r="C14" s="18" t="s">
        <v>187</v>
      </c>
      <c r="D14" s="18" t="s">
        <v>129</v>
      </c>
      <c r="E14" s="36">
        <v>0.05</v>
      </c>
      <c r="F14" s="36">
        <v>0.87</v>
      </c>
      <c r="G14" s="36">
        <v>0.91</v>
      </c>
      <c r="H14" s="36">
        <v>0.95</v>
      </c>
      <c r="I14" s="18"/>
      <c r="J14" s="18">
        <v>2024</v>
      </c>
      <c r="K14" s="18" t="s">
        <v>32</v>
      </c>
      <c r="L14" s="18">
        <v>2024</v>
      </c>
    </row>
    <row r="15" spans="1:16" ht="104.4">
      <c r="A15" s="18" t="s">
        <v>186</v>
      </c>
      <c r="B15" s="18" t="s">
        <v>148</v>
      </c>
      <c r="C15" s="18" t="s">
        <v>151</v>
      </c>
      <c r="D15" s="18" t="s">
        <v>152</v>
      </c>
      <c r="E15" s="36">
        <v>0.05</v>
      </c>
      <c r="F15" s="18" t="s">
        <v>31</v>
      </c>
      <c r="G15" s="18" t="s">
        <v>31</v>
      </c>
      <c r="H15" s="18" t="s">
        <v>31</v>
      </c>
      <c r="I15" s="18"/>
      <c r="J15" s="18">
        <v>2024</v>
      </c>
      <c r="K15" s="18" t="s">
        <v>32</v>
      </c>
      <c r="L15" s="18">
        <v>2024</v>
      </c>
      <c r="M15" s="83" t="s">
        <v>188</v>
      </c>
      <c r="N15" s="83" t="s">
        <v>154</v>
      </c>
    </row>
    <row r="16" spans="1:16">
      <c r="A16" s="18" t="s">
        <v>189</v>
      </c>
      <c r="B16" s="18"/>
      <c r="C16" s="18" t="s">
        <v>156</v>
      </c>
      <c r="D16" s="18" t="s">
        <v>120</v>
      </c>
      <c r="E16" s="36">
        <v>0.04</v>
      </c>
      <c r="F16" s="18">
        <v>105</v>
      </c>
      <c r="G16" s="18">
        <v>95</v>
      </c>
      <c r="H16" s="18">
        <v>85</v>
      </c>
      <c r="I16" s="18"/>
      <c r="J16" s="18">
        <v>2024</v>
      </c>
      <c r="K16" s="18" t="s">
        <v>32</v>
      </c>
      <c r="L16" s="18">
        <v>2024</v>
      </c>
    </row>
    <row r="17" spans="1:14">
      <c r="A17" s="18" t="s">
        <v>189</v>
      </c>
      <c r="B17" s="18"/>
      <c r="C17" s="18" t="s">
        <v>190</v>
      </c>
      <c r="D17" s="18" t="s">
        <v>129</v>
      </c>
      <c r="E17" s="36">
        <v>0.06</v>
      </c>
      <c r="F17" s="18">
        <v>-2</v>
      </c>
      <c r="G17" s="18">
        <v>10</v>
      </c>
      <c r="H17" s="18">
        <v>22</v>
      </c>
      <c r="I17" s="18"/>
      <c r="J17" s="18">
        <v>2024</v>
      </c>
      <c r="K17" s="18" t="s">
        <v>32</v>
      </c>
      <c r="L17" s="18">
        <v>2024</v>
      </c>
    </row>
    <row r="18" spans="1:14" ht="28.8">
      <c r="A18" s="18" t="s">
        <v>158</v>
      </c>
      <c r="B18" s="18"/>
      <c r="C18" s="18" t="s">
        <v>191</v>
      </c>
      <c r="D18" s="18" t="s">
        <v>129</v>
      </c>
      <c r="E18" s="36">
        <v>0.02</v>
      </c>
      <c r="F18" s="37">
        <v>700</v>
      </c>
      <c r="G18" s="37">
        <v>1200</v>
      </c>
      <c r="H18" s="37">
        <v>2700</v>
      </c>
      <c r="I18" s="18"/>
      <c r="J18" s="18">
        <v>2024</v>
      </c>
      <c r="K18" s="18" t="s">
        <v>32</v>
      </c>
      <c r="L18" s="18">
        <v>2024</v>
      </c>
    </row>
    <row r="19" spans="1:14" ht="28.8">
      <c r="A19" s="18" t="s">
        <v>163</v>
      </c>
      <c r="C19" s="18" t="s">
        <v>192</v>
      </c>
      <c r="D19" s="18" t="s">
        <v>193</v>
      </c>
      <c r="E19" s="36">
        <v>0.02</v>
      </c>
      <c r="F19" s="18" t="s">
        <v>31</v>
      </c>
      <c r="G19" s="18" t="s">
        <v>31</v>
      </c>
      <c r="H19" s="18" t="s">
        <v>31</v>
      </c>
    </row>
    <row r="20" spans="1:14" ht="28.8">
      <c r="A20" s="18" t="s">
        <v>163</v>
      </c>
      <c r="C20" s="18" t="s">
        <v>165</v>
      </c>
      <c r="D20" s="18" t="s">
        <v>129</v>
      </c>
      <c r="E20" s="36">
        <v>0.02</v>
      </c>
      <c r="F20" s="36">
        <v>0.34</v>
      </c>
      <c r="G20" s="36">
        <v>0.37</v>
      </c>
      <c r="H20" s="36">
        <v>0.4</v>
      </c>
    </row>
    <row r="21" spans="1:14" ht="144">
      <c r="A21" s="18" t="s">
        <v>166</v>
      </c>
      <c r="B21" s="18"/>
      <c r="C21" s="18" t="s">
        <v>167</v>
      </c>
      <c r="D21" s="18" t="s">
        <v>129</v>
      </c>
      <c r="E21" s="36">
        <v>0.25</v>
      </c>
      <c r="F21" s="18" t="s">
        <v>194</v>
      </c>
      <c r="G21" s="18" t="s">
        <v>195</v>
      </c>
      <c r="H21" s="18" t="s">
        <v>196</v>
      </c>
      <c r="I21" s="18"/>
      <c r="J21" s="18">
        <v>2024</v>
      </c>
      <c r="K21" s="18" t="s">
        <v>32</v>
      </c>
      <c r="L21" s="18">
        <v>2024</v>
      </c>
      <c r="M21" s="85" t="s">
        <v>197</v>
      </c>
    </row>
    <row r="22" spans="1:14">
      <c r="A22" s="18" t="s">
        <v>173</v>
      </c>
      <c r="C22" s="18" t="s">
        <v>198</v>
      </c>
      <c r="D22" s="18" t="s">
        <v>193</v>
      </c>
      <c r="E22" s="36">
        <v>0.04</v>
      </c>
      <c r="F22" s="18" t="s">
        <v>31</v>
      </c>
      <c r="G22" s="18" t="s">
        <v>31</v>
      </c>
      <c r="H22" s="18" t="s">
        <v>31</v>
      </c>
      <c r="J22" s="18">
        <v>2024</v>
      </c>
      <c r="K22" s="18" t="s">
        <v>32</v>
      </c>
      <c r="L22" s="18">
        <v>2024</v>
      </c>
      <c r="N22" s="83" t="s">
        <v>154</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A9462-875D-462C-9EF3-064A17525AD8}">
  <dimension ref="A1:J22"/>
  <sheetViews>
    <sheetView zoomScale="85" zoomScaleNormal="85" workbookViewId="0">
      <selection activeCell="A22" sqref="A22"/>
    </sheetView>
  </sheetViews>
  <sheetFormatPr defaultRowHeight="15" customHeight="1"/>
  <cols>
    <col min="1" max="1" width="41.88671875" style="1" customWidth="1"/>
    <col min="2" max="2" width="33.5546875" style="2" customWidth="1"/>
    <col min="3" max="3" width="28.5546875" style="2" customWidth="1"/>
    <col min="4" max="4" width="36.5546875" style="2" customWidth="1"/>
    <col min="5" max="5" width="11.88671875" bestFit="1" customWidth="1"/>
    <col min="6" max="6" width="8.109375" bestFit="1" customWidth="1"/>
    <col min="8" max="8" width="12.109375" customWidth="1"/>
  </cols>
  <sheetData>
    <row r="1" spans="1:10" s="3" customFormat="1" ht="28.8">
      <c r="A1" s="45" t="s">
        <v>199</v>
      </c>
      <c r="B1" s="46"/>
      <c r="C1" s="46"/>
      <c r="D1" s="46"/>
      <c r="E1" s="4"/>
      <c r="F1" s="4"/>
      <c r="G1" s="4"/>
      <c r="H1" s="4"/>
      <c r="I1" s="4"/>
      <c r="J1" s="4"/>
    </row>
    <row r="2" spans="1:10" s="2" customFormat="1" ht="28.8">
      <c r="A2" s="2" t="s">
        <v>200</v>
      </c>
      <c r="B2" s="2" t="s">
        <v>201</v>
      </c>
      <c r="C2" s="2" t="s">
        <v>202</v>
      </c>
      <c r="D2" s="2" t="s">
        <v>203</v>
      </c>
      <c r="E2" s="2" t="s">
        <v>4</v>
      </c>
      <c r="F2" s="2" t="s">
        <v>30</v>
      </c>
      <c r="G2" s="2" t="s">
        <v>12</v>
      </c>
      <c r="H2" s="2" t="s">
        <v>14</v>
      </c>
      <c r="I2" s="2" t="s">
        <v>17</v>
      </c>
    </row>
    <row r="3" spans="1:10" ht="100.8">
      <c r="A3" s="2" t="s">
        <v>204</v>
      </c>
      <c r="B3" s="2" t="s">
        <v>205</v>
      </c>
      <c r="C3" s="2" t="s">
        <v>206</v>
      </c>
      <c r="D3" s="2" t="s">
        <v>207</v>
      </c>
      <c r="E3" s="19">
        <v>2024</v>
      </c>
      <c r="F3" s="2" t="s">
        <v>32</v>
      </c>
      <c r="G3" s="2">
        <v>2024</v>
      </c>
    </row>
    <row r="4" spans="1:10" ht="123" customHeight="1">
      <c r="A4" s="2" t="s">
        <v>181</v>
      </c>
      <c r="B4" s="2" t="s">
        <v>208</v>
      </c>
      <c r="C4" s="2" t="s">
        <v>209</v>
      </c>
      <c r="D4" s="2" t="s">
        <v>210</v>
      </c>
      <c r="E4" s="19">
        <v>2024</v>
      </c>
      <c r="F4" s="2" t="s">
        <v>32</v>
      </c>
      <c r="G4" s="2">
        <v>2024</v>
      </c>
    </row>
    <row r="5" spans="1:10" ht="129.6">
      <c r="A5" s="2" t="s">
        <v>130</v>
      </c>
      <c r="B5" s="2" t="s">
        <v>211</v>
      </c>
      <c r="C5" s="2" t="s">
        <v>212</v>
      </c>
      <c r="D5" s="2" t="s">
        <v>213</v>
      </c>
      <c r="E5" s="19">
        <v>2024</v>
      </c>
      <c r="F5" s="2" t="s">
        <v>32</v>
      </c>
      <c r="G5" s="2">
        <v>2024</v>
      </c>
    </row>
    <row r="6" spans="1:10" ht="86.4">
      <c r="A6" s="2" t="s">
        <v>214</v>
      </c>
      <c r="B6" s="2" t="s">
        <v>215</v>
      </c>
      <c r="C6" s="2" t="s">
        <v>216</v>
      </c>
      <c r="D6" s="2" t="s">
        <v>217</v>
      </c>
      <c r="E6" s="19">
        <v>2024</v>
      </c>
      <c r="F6" s="2" t="s">
        <v>32</v>
      </c>
      <c r="G6" s="2">
        <v>2024</v>
      </c>
    </row>
    <row r="7" spans="1:10" ht="86.4">
      <c r="A7" s="2" t="s">
        <v>137</v>
      </c>
      <c r="B7" s="2" t="s">
        <v>218</v>
      </c>
      <c r="C7" s="2" t="s">
        <v>219</v>
      </c>
      <c r="D7" s="2" t="s">
        <v>220</v>
      </c>
      <c r="E7" s="19">
        <v>2024</v>
      </c>
      <c r="F7" s="2" t="s">
        <v>32</v>
      </c>
      <c r="G7" s="2">
        <v>2024</v>
      </c>
    </row>
    <row r="8" spans="1:10" ht="302.39999999999998">
      <c r="A8" s="47" t="s">
        <v>139</v>
      </c>
      <c r="B8" s="2" t="s">
        <v>221</v>
      </c>
      <c r="C8" s="2" t="s">
        <v>222</v>
      </c>
      <c r="D8" s="2" t="s">
        <v>223</v>
      </c>
      <c r="E8" s="19">
        <v>2024</v>
      </c>
      <c r="F8" s="2" t="s">
        <v>32</v>
      </c>
      <c r="G8" s="2">
        <v>2024</v>
      </c>
    </row>
    <row r="9" spans="1:10" ht="259.2">
      <c r="A9" s="2" t="s">
        <v>140</v>
      </c>
      <c r="B9" s="2" t="s">
        <v>224</v>
      </c>
      <c r="C9" s="2" t="s">
        <v>225</v>
      </c>
      <c r="D9" s="2" t="s">
        <v>226</v>
      </c>
      <c r="E9" s="19">
        <v>2024</v>
      </c>
      <c r="F9" s="2" t="s">
        <v>32</v>
      </c>
      <c r="G9" s="2">
        <v>2024</v>
      </c>
    </row>
    <row r="10" spans="1:10" ht="115.2">
      <c r="A10" s="2" t="s">
        <v>227</v>
      </c>
      <c r="B10" s="2" t="s">
        <v>228</v>
      </c>
      <c r="C10" s="2" t="s">
        <v>229</v>
      </c>
      <c r="D10" s="2" t="s">
        <v>230</v>
      </c>
      <c r="E10" s="19">
        <v>2024</v>
      </c>
      <c r="F10" s="2" t="s">
        <v>32</v>
      </c>
      <c r="G10" s="2">
        <v>2024</v>
      </c>
    </row>
    <row r="11" spans="1:10" ht="172.8">
      <c r="A11" s="2" t="s">
        <v>227</v>
      </c>
      <c r="B11" s="2" t="s">
        <v>231</v>
      </c>
      <c r="C11" s="2" t="s">
        <v>232</v>
      </c>
      <c r="D11" s="2" t="s">
        <v>233</v>
      </c>
      <c r="E11" s="19">
        <v>2024</v>
      </c>
      <c r="F11" s="2" t="s">
        <v>32</v>
      </c>
      <c r="G11" s="2">
        <v>2024</v>
      </c>
    </row>
    <row r="12" spans="1:10" ht="316.8">
      <c r="A12" s="2" t="s">
        <v>184</v>
      </c>
      <c r="B12" s="2" t="s">
        <v>234</v>
      </c>
      <c r="C12" s="2" t="s">
        <v>235</v>
      </c>
      <c r="D12" s="2" t="s">
        <v>31</v>
      </c>
      <c r="E12" s="19">
        <v>2024</v>
      </c>
      <c r="F12" s="2" t="s">
        <v>32</v>
      </c>
      <c r="G12" s="2">
        <v>2024</v>
      </c>
    </row>
    <row r="13" spans="1:10" ht="158.4">
      <c r="A13" s="2" t="s">
        <v>185</v>
      </c>
      <c r="B13" s="2" t="s">
        <v>236</v>
      </c>
      <c r="C13" s="2" t="s">
        <v>237</v>
      </c>
      <c r="D13" s="2" t="s">
        <v>31</v>
      </c>
      <c r="E13" s="19">
        <v>2024</v>
      </c>
      <c r="F13" s="2" t="s">
        <v>32</v>
      </c>
      <c r="G13" s="2">
        <v>2024</v>
      </c>
    </row>
    <row r="14" spans="1:10" ht="360">
      <c r="A14" s="2" t="s">
        <v>187</v>
      </c>
      <c r="B14" s="2" t="s">
        <v>238</v>
      </c>
      <c r="C14" s="2" t="s">
        <v>239</v>
      </c>
      <c r="D14" s="2" t="s">
        <v>240</v>
      </c>
      <c r="E14" s="19">
        <v>2024</v>
      </c>
      <c r="F14" s="2" t="s">
        <v>32</v>
      </c>
      <c r="G14" s="2">
        <v>2024</v>
      </c>
    </row>
    <row r="15" spans="1:10" ht="100.8">
      <c r="A15" s="2" t="s">
        <v>241</v>
      </c>
      <c r="B15" s="2" t="s">
        <v>242</v>
      </c>
      <c r="C15" s="2" t="s">
        <v>243</v>
      </c>
      <c r="D15" s="2" t="s">
        <v>31</v>
      </c>
      <c r="E15" s="19">
        <v>2024</v>
      </c>
      <c r="F15" s="2" t="s">
        <v>32</v>
      </c>
      <c r="G15" s="2">
        <v>2024</v>
      </c>
    </row>
    <row r="16" spans="1:10" ht="244.8">
      <c r="A16" s="2" t="s">
        <v>244</v>
      </c>
      <c r="B16" s="2" t="s">
        <v>245</v>
      </c>
      <c r="C16" s="2" t="s">
        <v>246</v>
      </c>
      <c r="D16" s="2" t="s">
        <v>247</v>
      </c>
      <c r="E16" s="19">
        <v>2024</v>
      </c>
      <c r="F16" s="2" t="s">
        <v>32</v>
      </c>
      <c r="G16" s="2">
        <v>2024</v>
      </c>
    </row>
    <row r="17" spans="1:7" ht="86.4">
      <c r="A17" s="2" t="s">
        <v>248</v>
      </c>
      <c r="B17" s="2" t="s">
        <v>249</v>
      </c>
      <c r="C17" s="2" t="s">
        <v>250</v>
      </c>
      <c r="D17" s="2" t="s">
        <v>251</v>
      </c>
      <c r="E17" s="19">
        <v>2024</v>
      </c>
      <c r="F17" s="2" t="s">
        <v>32</v>
      </c>
      <c r="G17" s="2">
        <v>2024</v>
      </c>
    </row>
    <row r="18" spans="1:7" ht="115.2">
      <c r="A18" s="2" t="s">
        <v>192</v>
      </c>
      <c r="B18" s="2" t="s">
        <v>252</v>
      </c>
      <c r="C18" s="2" t="s">
        <v>253</v>
      </c>
      <c r="D18" s="2" t="s">
        <v>31</v>
      </c>
      <c r="E18" s="19">
        <v>2024</v>
      </c>
      <c r="F18" s="2" t="s">
        <v>32</v>
      </c>
      <c r="G18" s="2">
        <v>2024</v>
      </c>
    </row>
    <row r="19" spans="1:7" ht="273.60000000000002">
      <c r="A19" s="2" t="s">
        <v>165</v>
      </c>
      <c r="B19" s="2" t="s">
        <v>254</v>
      </c>
      <c r="C19" s="2" t="s">
        <v>255</v>
      </c>
      <c r="D19" s="2" t="s">
        <v>256</v>
      </c>
      <c r="E19" s="19">
        <v>2024</v>
      </c>
      <c r="F19" s="2" t="s">
        <v>32</v>
      </c>
      <c r="G19" s="2">
        <v>2024</v>
      </c>
    </row>
    <row r="20" spans="1:7" ht="100.8">
      <c r="A20" s="2" t="s">
        <v>257</v>
      </c>
      <c r="B20" s="2" t="s">
        <v>258</v>
      </c>
      <c r="C20" s="2" t="s">
        <v>259</v>
      </c>
      <c r="D20" s="2" t="s">
        <v>31</v>
      </c>
      <c r="E20" s="19">
        <v>2024</v>
      </c>
      <c r="F20" s="2" t="s">
        <v>32</v>
      </c>
      <c r="G20" s="2">
        <v>2024</v>
      </c>
    </row>
    <row r="21" spans="1:7" ht="288">
      <c r="A21" s="2" t="s">
        <v>190</v>
      </c>
      <c r="B21" s="2" t="s">
        <v>260</v>
      </c>
      <c r="C21" s="2" t="s">
        <v>261</v>
      </c>
      <c r="D21" s="2" t="s">
        <v>262</v>
      </c>
      <c r="E21" s="19">
        <v>2024</v>
      </c>
      <c r="F21" s="2" t="s">
        <v>32</v>
      </c>
      <c r="G21" s="2">
        <v>2024</v>
      </c>
    </row>
    <row r="22" spans="1:7" ht="100.8">
      <c r="A22" s="2" t="s">
        <v>263</v>
      </c>
      <c r="B22" s="2" t="s">
        <v>264</v>
      </c>
      <c r="C22" s="2" t="s">
        <v>265</v>
      </c>
      <c r="D22" s="2" t="s">
        <v>31</v>
      </c>
      <c r="E22" s="19">
        <v>2024</v>
      </c>
      <c r="F22" s="2" t="s">
        <v>32</v>
      </c>
      <c r="G22" s="2">
        <v>2024</v>
      </c>
    </row>
  </sheetData>
  <pageMargins left="0.7" right="0.7" top="0.75" bottom="0.75" header="0.3" footer="0.3"/>
  <pageSetup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83686-C71D-44E9-8989-25AB1BD76C2B}">
  <dimension ref="A1:J22"/>
  <sheetViews>
    <sheetView workbookViewId="0">
      <selection activeCell="A20" sqref="A20"/>
    </sheetView>
  </sheetViews>
  <sheetFormatPr defaultRowHeight="15" customHeight="1"/>
  <cols>
    <col min="1" max="1" width="43.88671875" customWidth="1"/>
    <col min="2" max="2" width="21" customWidth="1"/>
    <col min="3" max="4" width="21.44140625" customWidth="1"/>
    <col min="5" max="5" width="20.88671875" customWidth="1"/>
    <col min="6" max="7" width="21.109375" customWidth="1"/>
    <col min="9" max="9" width="52.5546875" style="83" customWidth="1"/>
    <col min="10" max="10" width="14.109375" bestFit="1" customWidth="1"/>
  </cols>
  <sheetData>
    <row r="1" spans="1:10" s="3" customFormat="1" thickBot="1">
      <c r="A1" s="4" t="s">
        <v>266</v>
      </c>
      <c r="B1" s="4"/>
      <c r="C1" s="4"/>
      <c r="D1" s="4"/>
      <c r="E1" s="4"/>
      <c r="F1" s="4"/>
      <c r="G1" s="4"/>
      <c r="I1" s="87"/>
    </row>
    <row r="2" spans="1:10" s="2" customFormat="1" ht="28.8">
      <c r="A2" s="2" t="s">
        <v>267</v>
      </c>
      <c r="B2" s="11">
        <v>2019</v>
      </c>
      <c r="C2" s="11">
        <v>2020</v>
      </c>
      <c r="D2" s="11">
        <v>2021</v>
      </c>
      <c r="E2" s="11">
        <v>2022</v>
      </c>
      <c r="F2" s="11">
        <v>2023</v>
      </c>
      <c r="G2" s="2" t="s">
        <v>30</v>
      </c>
      <c r="H2" s="2" t="s">
        <v>12</v>
      </c>
      <c r="I2" s="83" t="s">
        <v>14</v>
      </c>
      <c r="J2" s="2" t="s">
        <v>17</v>
      </c>
    </row>
    <row r="3" spans="1:10" ht="14.4">
      <c r="A3" s="1" t="s">
        <v>268</v>
      </c>
      <c r="B3">
        <v>0.05</v>
      </c>
      <c r="C3">
        <v>0.12</v>
      </c>
      <c r="D3">
        <v>0.06</v>
      </c>
      <c r="E3">
        <v>0.09</v>
      </c>
      <c r="F3">
        <v>0.09</v>
      </c>
      <c r="G3" t="s">
        <v>32</v>
      </c>
      <c r="H3" s="2">
        <v>2024</v>
      </c>
    </row>
    <row r="4" spans="1:10" ht="43.2">
      <c r="A4" s="1" t="s">
        <v>269</v>
      </c>
      <c r="B4" t="s">
        <v>31</v>
      </c>
      <c r="C4" t="s">
        <v>31</v>
      </c>
      <c r="D4" t="s">
        <v>31</v>
      </c>
      <c r="E4" t="s">
        <v>31</v>
      </c>
      <c r="F4" s="35" t="s">
        <v>31</v>
      </c>
      <c r="G4" t="s">
        <v>32</v>
      </c>
      <c r="H4" s="2">
        <v>2024</v>
      </c>
      <c r="I4" s="83" t="s">
        <v>270</v>
      </c>
    </row>
    <row r="5" spans="1:10" ht="43.2">
      <c r="A5" s="1" t="s">
        <v>271</v>
      </c>
      <c r="B5" t="s">
        <v>31</v>
      </c>
      <c r="C5" t="s">
        <v>31</v>
      </c>
      <c r="D5" t="s">
        <v>31</v>
      </c>
      <c r="E5">
        <v>912</v>
      </c>
      <c r="F5" s="35">
        <v>4133</v>
      </c>
      <c r="G5" t="s">
        <v>32</v>
      </c>
      <c r="H5" s="2">
        <v>2024</v>
      </c>
      <c r="I5" s="83" t="s">
        <v>270</v>
      </c>
    </row>
    <row r="6" spans="1:10" ht="57.6">
      <c r="A6" s="1" t="s">
        <v>272</v>
      </c>
      <c r="B6">
        <v>41</v>
      </c>
      <c r="C6" s="25" t="s">
        <v>273</v>
      </c>
      <c r="D6">
        <v>48</v>
      </c>
      <c r="E6" s="25" t="s">
        <v>274</v>
      </c>
      <c r="F6">
        <v>19</v>
      </c>
      <c r="G6" t="s">
        <v>32</v>
      </c>
      <c r="H6" s="2">
        <v>2024</v>
      </c>
      <c r="I6" s="83" t="s">
        <v>275</v>
      </c>
    </row>
    <row r="7" spans="1:10" ht="57.6">
      <c r="A7" s="1" t="s">
        <v>137</v>
      </c>
      <c r="B7">
        <v>372</v>
      </c>
      <c r="C7">
        <v>965</v>
      </c>
      <c r="D7">
        <v>1454</v>
      </c>
      <c r="E7">
        <v>1399</v>
      </c>
      <c r="F7" s="25" t="s">
        <v>276</v>
      </c>
      <c r="G7" t="s">
        <v>32</v>
      </c>
      <c r="H7" s="2">
        <v>2024</v>
      </c>
      <c r="I7" s="83" t="s">
        <v>277</v>
      </c>
    </row>
    <row r="8" spans="1:10" ht="43.2">
      <c r="A8" s="1" t="s">
        <v>278</v>
      </c>
      <c r="B8" s="27" t="s">
        <v>31</v>
      </c>
      <c r="C8" s="27">
        <v>0.72</v>
      </c>
      <c r="D8" s="27">
        <v>0.74</v>
      </c>
      <c r="E8" s="27">
        <v>0.8</v>
      </c>
      <c r="F8" s="27">
        <v>0.79</v>
      </c>
      <c r="G8" t="s">
        <v>32</v>
      </c>
      <c r="H8" s="2">
        <v>2024</v>
      </c>
      <c r="I8" s="83" t="s">
        <v>270</v>
      </c>
    </row>
    <row r="9" spans="1:10" ht="43.2">
      <c r="A9" s="1" t="s">
        <v>279</v>
      </c>
      <c r="B9" s="27" t="s">
        <v>31</v>
      </c>
      <c r="C9" s="27">
        <v>0.82</v>
      </c>
      <c r="D9" s="27">
        <v>0.79</v>
      </c>
      <c r="E9" s="27">
        <v>0.88</v>
      </c>
      <c r="F9" s="27">
        <v>0.86</v>
      </c>
      <c r="G9" t="s">
        <v>32</v>
      </c>
      <c r="H9" s="2">
        <v>2024</v>
      </c>
      <c r="I9" s="83" t="s">
        <v>270</v>
      </c>
    </row>
    <row r="10" spans="1:10" ht="43.2">
      <c r="A10" s="1" t="s">
        <v>280</v>
      </c>
      <c r="B10" t="s">
        <v>31</v>
      </c>
      <c r="C10" t="s">
        <v>31</v>
      </c>
      <c r="D10" t="s">
        <v>31</v>
      </c>
      <c r="E10" t="s">
        <v>31</v>
      </c>
      <c r="F10" s="27">
        <v>0.97</v>
      </c>
      <c r="G10" t="s">
        <v>32</v>
      </c>
      <c r="H10" s="2">
        <v>2024</v>
      </c>
      <c r="I10" s="83" t="s">
        <v>270</v>
      </c>
    </row>
    <row r="11" spans="1:10" ht="43.2">
      <c r="A11" s="1" t="s">
        <v>281</v>
      </c>
      <c r="B11" t="s">
        <v>31</v>
      </c>
      <c r="C11" t="s">
        <v>31</v>
      </c>
      <c r="D11" t="s">
        <v>31</v>
      </c>
      <c r="E11" t="s">
        <v>31</v>
      </c>
      <c r="F11" s="27">
        <v>0.86</v>
      </c>
      <c r="G11" t="s">
        <v>32</v>
      </c>
      <c r="H11" s="2">
        <v>2024</v>
      </c>
      <c r="I11" s="83" t="s">
        <v>270</v>
      </c>
    </row>
    <row r="12" spans="1:10" ht="43.2">
      <c r="A12" s="1" t="s">
        <v>282</v>
      </c>
      <c r="B12" t="s">
        <v>31</v>
      </c>
      <c r="C12" t="s">
        <v>31</v>
      </c>
      <c r="D12" t="s">
        <v>31</v>
      </c>
      <c r="E12" t="s">
        <v>31</v>
      </c>
      <c r="F12" t="s">
        <v>31</v>
      </c>
      <c r="G12" t="s">
        <v>32</v>
      </c>
      <c r="H12" s="2">
        <v>2024</v>
      </c>
      <c r="I12" s="83" t="s">
        <v>270</v>
      </c>
    </row>
    <row r="13" spans="1:10" ht="43.2">
      <c r="A13" s="1" t="s">
        <v>283</v>
      </c>
      <c r="B13" t="s">
        <v>31</v>
      </c>
      <c r="C13" t="s">
        <v>31</v>
      </c>
      <c r="D13" t="s">
        <v>31</v>
      </c>
      <c r="E13" t="s">
        <v>31</v>
      </c>
      <c r="F13" t="s">
        <v>31</v>
      </c>
      <c r="G13" t="s">
        <v>32</v>
      </c>
      <c r="H13" s="2">
        <v>2024</v>
      </c>
      <c r="I13" s="83" t="s">
        <v>270</v>
      </c>
    </row>
    <row r="14" spans="1:10" ht="43.2">
      <c r="A14" s="1" t="s">
        <v>284</v>
      </c>
      <c r="B14" t="s">
        <v>31</v>
      </c>
      <c r="C14" t="s">
        <v>31</v>
      </c>
      <c r="D14" t="s">
        <v>31</v>
      </c>
      <c r="E14" t="s">
        <v>31</v>
      </c>
      <c r="F14" s="27">
        <v>0.93</v>
      </c>
      <c r="G14" t="s">
        <v>32</v>
      </c>
      <c r="H14" s="2">
        <v>2024</v>
      </c>
      <c r="I14" s="83" t="s">
        <v>270</v>
      </c>
    </row>
    <row r="15" spans="1:10" ht="14.4">
      <c r="A15" s="1" t="s">
        <v>285</v>
      </c>
      <c r="B15" s="48">
        <v>4815</v>
      </c>
      <c r="C15" s="48">
        <v>5536</v>
      </c>
      <c r="D15" s="48">
        <v>5370</v>
      </c>
      <c r="E15" s="48">
        <v>5678</v>
      </c>
      <c r="F15" s="48">
        <v>5411</v>
      </c>
      <c r="G15" t="s">
        <v>32</v>
      </c>
      <c r="H15" s="2">
        <v>2024</v>
      </c>
    </row>
    <row r="16" spans="1:10" ht="28.8">
      <c r="A16" s="1" t="s">
        <v>286</v>
      </c>
      <c r="B16">
        <v>89</v>
      </c>
      <c r="C16" s="25" t="s">
        <v>287</v>
      </c>
      <c r="D16">
        <v>102</v>
      </c>
      <c r="E16">
        <v>100</v>
      </c>
      <c r="F16">
        <v>94</v>
      </c>
      <c r="G16" t="s">
        <v>32</v>
      </c>
      <c r="H16" s="2">
        <v>2024</v>
      </c>
      <c r="I16" s="83" t="s">
        <v>288</v>
      </c>
    </row>
    <row r="17" spans="1:9" ht="43.2">
      <c r="A17" s="1" t="s">
        <v>289</v>
      </c>
      <c r="B17" t="s">
        <v>31</v>
      </c>
      <c r="C17" t="s">
        <v>31</v>
      </c>
      <c r="D17" t="s">
        <v>31</v>
      </c>
      <c r="E17" t="s">
        <v>31</v>
      </c>
      <c r="F17" t="s">
        <v>31</v>
      </c>
      <c r="G17" t="s">
        <v>32</v>
      </c>
      <c r="H17" s="2">
        <v>2024</v>
      </c>
      <c r="I17" s="83" t="s">
        <v>270</v>
      </c>
    </row>
    <row r="18" spans="1:9" ht="14.4">
      <c r="A18" s="1" t="s">
        <v>290</v>
      </c>
      <c r="B18" s="26">
        <v>0.40100000000000002</v>
      </c>
      <c r="C18" s="26">
        <v>0.377</v>
      </c>
      <c r="D18" s="26">
        <v>0.38100000000000001</v>
      </c>
      <c r="E18" s="26">
        <v>0.35399999999999998</v>
      </c>
      <c r="F18" s="26">
        <v>0.38300000000000001</v>
      </c>
      <c r="G18" t="s">
        <v>32</v>
      </c>
      <c r="H18" s="2">
        <v>2024</v>
      </c>
    </row>
    <row r="19" spans="1:9" ht="51" customHeight="1">
      <c r="A19" s="1" t="s">
        <v>291</v>
      </c>
      <c r="B19" t="s">
        <v>31</v>
      </c>
      <c r="C19" t="s">
        <v>31</v>
      </c>
      <c r="D19" t="s">
        <v>31</v>
      </c>
      <c r="E19" t="s">
        <v>31</v>
      </c>
      <c r="F19" t="s">
        <v>31</v>
      </c>
      <c r="G19" t="s">
        <v>32</v>
      </c>
      <c r="H19" s="2">
        <v>2024</v>
      </c>
      <c r="I19" s="83" t="s">
        <v>270</v>
      </c>
    </row>
    <row r="20" spans="1:9" ht="43.2">
      <c r="A20" s="1" t="s">
        <v>292</v>
      </c>
      <c r="B20" t="s">
        <v>31</v>
      </c>
      <c r="C20" t="s">
        <v>31</v>
      </c>
      <c r="D20" t="s">
        <v>31</v>
      </c>
      <c r="E20" t="s">
        <v>31</v>
      </c>
      <c r="F20">
        <v>7</v>
      </c>
      <c r="G20" t="s">
        <v>32</v>
      </c>
      <c r="H20" s="2">
        <v>2024</v>
      </c>
      <c r="I20" s="83" t="s">
        <v>270</v>
      </c>
    </row>
    <row r="21" spans="1:9" ht="43.2">
      <c r="A21" s="1" t="s">
        <v>293</v>
      </c>
      <c r="B21" t="s">
        <v>31</v>
      </c>
      <c r="C21" t="s">
        <v>31</v>
      </c>
      <c r="D21" t="s">
        <v>31</v>
      </c>
      <c r="E21" t="s">
        <v>31</v>
      </c>
      <c r="F21" t="s">
        <v>31</v>
      </c>
      <c r="G21" t="s">
        <v>32</v>
      </c>
      <c r="H21" s="2">
        <v>2024</v>
      </c>
      <c r="I21" s="83" t="s">
        <v>270</v>
      </c>
    </row>
    <row r="22" spans="1:9" ht="14.4"/>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4567D-B79F-4A51-919E-2341D8FAFF99}">
  <dimension ref="A1:I14"/>
  <sheetViews>
    <sheetView workbookViewId="0">
      <selection activeCell="C3" sqref="C3"/>
    </sheetView>
  </sheetViews>
  <sheetFormatPr defaultColWidth="9" defaultRowHeight="15" customHeight="1"/>
  <cols>
    <col min="1" max="1" width="18.44140625" style="1" customWidth="1"/>
    <col min="2" max="2" width="67.5546875" style="1" customWidth="1"/>
    <col min="3" max="3" width="54.5546875" style="1" customWidth="1"/>
    <col min="4" max="6" width="14.88671875" style="1" customWidth="1"/>
    <col min="7" max="7" width="11.88671875" style="1" customWidth="1"/>
    <col min="8" max="8" width="11.44140625" style="1" customWidth="1"/>
    <col min="9" max="9" width="14.109375" style="1" bestFit="1" customWidth="1"/>
    <col min="10" max="16384" width="9" style="1"/>
  </cols>
  <sheetData>
    <row r="1" spans="1:9" s="6" customFormat="1" thickBot="1">
      <c r="A1" s="7" t="s">
        <v>294</v>
      </c>
    </row>
    <row r="2" spans="1:9" s="2" customFormat="1" ht="28.8">
      <c r="A2" s="2" t="s">
        <v>46</v>
      </c>
      <c r="B2" s="2" t="s">
        <v>47</v>
      </c>
      <c r="C2" s="2" t="s">
        <v>19</v>
      </c>
      <c r="D2" s="2" t="s">
        <v>295</v>
      </c>
      <c r="E2" s="2" t="s">
        <v>7</v>
      </c>
      <c r="F2" s="2" t="s">
        <v>30</v>
      </c>
      <c r="G2" s="2" t="s">
        <v>12</v>
      </c>
      <c r="H2" s="2" t="s">
        <v>14</v>
      </c>
      <c r="I2" s="2" t="s">
        <v>17</v>
      </c>
    </row>
    <row r="3" spans="1:9" s="18" customFormat="1" ht="115.2">
      <c r="A3" s="18" t="s">
        <v>296</v>
      </c>
      <c r="B3" s="18" t="s">
        <v>297</v>
      </c>
      <c r="C3" s="18" t="s">
        <v>298</v>
      </c>
      <c r="E3" s="18">
        <v>2023</v>
      </c>
      <c r="F3" s="18" t="s">
        <v>32</v>
      </c>
      <c r="G3" s="2">
        <v>2024</v>
      </c>
      <c r="I3" t="s">
        <v>154</v>
      </c>
    </row>
    <row r="4" spans="1:9" s="18" customFormat="1" ht="115.2">
      <c r="A4" s="18" t="s">
        <v>299</v>
      </c>
      <c r="B4" s="18" t="s">
        <v>297</v>
      </c>
      <c r="C4" s="18" t="s">
        <v>300</v>
      </c>
      <c r="E4" s="18">
        <v>2023</v>
      </c>
      <c r="F4" s="18" t="s">
        <v>32</v>
      </c>
      <c r="G4" s="2">
        <v>2024</v>
      </c>
      <c r="I4" t="s">
        <v>154</v>
      </c>
    </row>
    <row r="5" spans="1:9" s="18" customFormat="1" ht="115.2">
      <c r="A5" s="18" t="s">
        <v>301</v>
      </c>
      <c r="B5" s="18" t="s">
        <v>297</v>
      </c>
      <c r="C5" s="18" t="s">
        <v>302</v>
      </c>
      <c r="E5" s="18">
        <v>2023</v>
      </c>
      <c r="F5" s="18" t="s">
        <v>32</v>
      </c>
      <c r="G5" s="2">
        <v>2024</v>
      </c>
      <c r="I5" t="s">
        <v>154</v>
      </c>
    </row>
    <row r="6" spans="1:9" s="18" customFormat="1" ht="115.2">
      <c r="A6" s="18" t="s">
        <v>303</v>
      </c>
      <c r="B6" s="18" t="s">
        <v>297</v>
      </c>
      <c r="C6" s="18" t="s">
        <v>304</v>
      </c>
      <c r="E6" s="18">
        <v>2023</v>
      </c>
      <c r="F6" s="18" t="s">
        <v>32</v>
      </c>
      <c r="G6" s="2">
        <v>2024</v>
      </c>
      <c r="I6" t="s">
        <v>154</v>
      </c>
    </row>
    <row r="7" spans="1:9" s="18" customFormat="1" ht="158.4">
      <c r="A7" s="18" t="s">
        <v>305</v>
      </c>
      <c r="B7" s="18" t="s">
        <v>297</v>
      </c>
      <c r="C7" s="18" t="s">
        <v>306</v>
      </c>
      <c r="E7" s="18">
        <v>2023</v>
      </c>
      <c r="F7" s="18" t="s">
        <v>32</v>
      </c>
      <c r="G7" s="2">
        <v>2024</v>
      </c>
      <c r="I7" t="s">
        <v>154</v>
      </c>
    </row>
    <row r="8" spans="1:9" ht="15" customHeight="1">
      <c r="G8" s="2"/>
    </row>
    <row r="9" spans="1:9" ht="15" customHeight="1">
      <c r="G9" s="2"/>
    </row>
    <row r="10" spans="1:9" ht="15" customHeight="1">
      <c r="G10" s="2"/>
    </row>
    <row r="11" spans="1:9" ht="15" customHeight="1">
      <c r="G11" s="2"/>
    </row>
    <row r="12" spans="1:9" ht="15" customHeight="1">
      <c r="G12" s="2"/>
    </row>
    <row r="13" spans="1:9" ht="15" customHeight="1">
      <c r="G13" s="2"/>
    </row>
    <row r="14" spans="1:9" ht="15" customHeight="1">
      <c r="G14" s="2"/>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67D97-6536-4C22-8F65-87C2F2375E2A}">
  <dimension ref="A1:M22"/>
  <sheetViews>
    <sheetView workbookViewId="0">
      <selection activeCell="D19" sqref="D19"/>
    </sheetView>
  </sheetViews>
  <sheetFormatPr defaultColWidth="9" defaultRowHeight="15" customHeight="1"/>
  <cols>
    <col min="1" max="1" width="32.109375" style="2" customWidth="1"/>
    <col min="2" max="5" width="9" style="2"/>
    <col min="6" max="6" width="11.109375" style="2" customWidth="1"/>
    <col min="7" max="7" width="9" style="2"/>
    <col min="8" max="8" width="41.109375" style="2" customWidth="1"/>
    <col min="9" max="10" width="17.44140625" style="2" customWidth="1"/>
    <col min="11" max="11" width="12.5546875" style="2" customWidth="1"/>
    <col min="12" max="12" width="10.44140625" style="2" customWidth="1"/>
    <col min="13" max="16384" width="9" style="2"/>
  </cols>
  <sheetData>
    <row r="1" spans="1:13" s="8" customFormat="1" thickBot="1">
      <c r="A1" s="4" t="s">
        <v>307</v>
      </c>
    </row>
    <row r="2" spans="1:13" ht="57.6">
      <c r="A2" s="2" t="s">
        <v>308</v>
      </c>
      <c r="B2" s="2" t="s">
        <v>309</v>
      </c>
      <c r="C2" s="2" t="s">
        <v>310</v>
      </c>
      <c r="D2" s="2" t="s">
        <v>311</v>
      </c>
      <c r="E2" s="2" t="s">
        <v>312</v>
      </c>
      <c r="F2" s="2" t="s">
        <v>313</v>
      </c>
      <c r="G2" s="2" t="s">
        <v>314</v>
      </c>
      <c r="H2" s="2" t="s">
        <v>315</v>
      </c>
      <c r="I2" s="2" t="s">
        <v>4</v>
      </c>
      <c r="J2" s="2" t="s">
        <v>30</v>
      </c>
      <c r="K2" s="2" t="s">
        <v>12</v>
      </c>
      <c r="L2" s="2" t="s">
        <v>14</v>
      </c>
      <c r="M2" s="2" t="s">
        <v>17</v>
      </c>
    </row>
    <row r="3" spans="1:13" ht="15" customHeight="1">
      <c r="A3" s="2" t="s">
        <v>316</v>
      </c>
      <c r="B3" s="2" t="s">
        <v>75</v>
      </c>
      <c r="C3" s="2" t="s">
        <v>31</v>
      </c>
      <c r="D3" s="2" t="s">
        <v>54</v>
      </c>
      <c r="E3" s="2">
        <v>15</v>
      </c>
      <c r="F3" s="2" t="s">
        <v>31</v>
      </c>
      <c r="G3" s="2" t="s">
        <v>31</v>
      </c>
      <c r="H3" s="2" t="s">
        <v>317</v>
      </c>
      <c r="I3" s="2">
        <v>2024</v>
      </c>
      <c r="J3" s="2" t="s">
        <v>32</v>
      </c>
      <c r="K3" s="2">
        <v>2024</v>
      </c>
      <c r="M3"/>
    </row>
    <row r="4" spans="1:13" ht="15" customHeight="1">
      <c r="A4" s="2" t="s">
        <v>318</v>
      </c>
      <c r="B4" s="2" t="s">
        <v>75</v>
      </c>
      <c r="C4" s="2" t="s">
        <v>31</v>
      </c>
      <c r="D4" s="2" t="s">
        <v>75</v>
      </c>
      <c r="E4" s="2" t="s">
        <v>31</v>
      </c>
      <c r="F4" s="2" t="s">
        <v>31</v>
      </c>
      <c r="G4" s="2" t="s">
        <v>31</v>
      </c>
      <c r="H4" s="2" t="s">
        <v>31</v>
      </c>
      <c r="I4" s="2">
        <v>2024</v>
      </c>
      <c r="J4" s="2" t="s">
        <v>32</v>
      </c>
      <c r="K4" s="2">
        <v>2024</v>
      </c>
      <c r="M4"/>
    </row>
    <row r="5" spans="1:13" ht="15" customHeight="1">
      <c r="A5" s="2" t="s">
        <v>319</v>
      </c>
      <c r="B5" s="2" t="s">
        <v>75</v>
      </c>
      <c r="C5" s="2" t="s">
        <v>31</v>
      </c>
      <c r="D5" s="2" t="s">
        <v>75</v>
      </c>
      <c r="E5" s="2" t="s">
        <v>31</v>
      </c>
      <c r="F5" s="2" t="s">
        <v>31</v>
      </c>
      <c r="G5" s="2" t="s">
        <v>31</v>
      </c>
      <c r="H5" s="2" t="s">
        <v>31</v>
      </c>
      <c r="I5" s="2">
        <v>2024</v>
      </c>
      <c r="J5" s="2" t="s">
        <v>32</v>
      </c>
      <c r="K5" s="2">
        <v>2024</v>
      </c>
      <c r="M5"/>
    </row>
    <row r="6" spans="1:13" ht="57.6">
      <c r="A6" s="2" t="s">
        <v>320</v>
      </c>
      <c r="B6" s="2" t="s">
        <v>75</v>
      </c>
      <c r="C6" s="2" t="s">
        <v>31</v>
      </c>
      <c r="D6" s="2" t="s">
        <v>54</v>
      </c>
      <c r="E6" s="2">
        <v>4</v>
      </c>
      <c r="F6" s="2" t="s">
        <v>31</v>
      </c>
      <c r="G6" s="2" t="s">
        <v>31</v>
      </c>
      <c r="H6" s="2" t="s">
        <v>321</v>
      </c>
      <c r="I6" s="2">
        <v>2024</v>
      </c>
      <c r="J6" s="2" t="s">
        <v>32</v>
      </c>
      <c r="K6" s="2">
        <v>2024</v>
      </c>
      <c r="M6"/>
    </row>
    <row r="7" spans="1:13" ht="15" customHeight="1">
      <c r="A7" s="2" t="s">
        <v>322</v>
      </c>
      <c r="B7" s="2" t="s">
        <v>54</v>
      </c>
      <c r="C7" s="19" t="s">
        <v>323</v>
      </c>
      <c r="D7" s="2" t="s">
        <v>75</v>
      </c>
      <c r="E7" s="2" t="s">
        <v>31</v>
      </c>
      <c r="F7" s="2" t="s">
        <v>31</v>
      </c>
      <c r="G7" s="2" t="s">
        <v>31</v>
      </c>
      <c r="H7" s="2" t="s">
        <v>107</v>
      </c>
      <c r="I7" s="2">
        <v>2024</v>
      </c>
      <c r="J7" s="2" t="s">
        <v>32</v>
      </c>
      <c r="K7" s="2">
        <v>2024</v>
      </c>
      <c r="M7"/>
    </row>
    <row r="8" spans="1:13" ht="43.2">
      <c r="A8" s="2" t="s">
        <v>324</v>
      </c>
      <c r="B8" s="2" t="s">
        <v>54</v>
      </c>
      <c r="C8" s="2" t="s">
        <v>325</v>
      </c>
      <c r="D8" s="2" t="s">
        <v>54</v>
      </c>
      <c r="E8" s="2" t="s">
        <v>326</v>
      </c>
      <c r="F8" s="2" t="s">
        <v>31</v>
      </c>
      <c r="G8" s="2" t="s">
        <v>31</v>
      </c>
      <c r="H8" s="2" t="s">
        <v>327</v>
      </c>
      <c r="I8" s="2">
        <v>2024</v>
      </c>
      <c r="J8" s="2" t="s">
        <v>32</v>
      </c>
      <c r="K8" s="2">
        <v>2024</v>
      </c>
      <c r="M8"/>
    </row>
    <row r="9" spans="1:13" ht="15" customHeight="1">
      <c r="A9" s="2" t="s">
        <v>140</v>
      </c>
      <c r="B9" s="2" t="s">
        <v>75</v>
      </c>
      <c r="C9" s="2" t="s">
        <v>31</v>
      </c>
      <c r="D9" s="2" t="s">
        <v>75</v>
      </c>
      <c r="E9" s="2" t="s">
        <v>31</v>
      </c>
      <c r="F9" s="2" t="s">
        <v>31</v>
      </c>
      <c r="G9" s="2" t="s">
        <v>31</v>
      </c>
      <c r="H9" s="2" t="s">
        <v>31</v>
      </c>
      <c r="I9" s="2">
        <v>2024</v>
      </c>
      <c r="J9" s="2" t="s">
        <v>32</v>
      </c>
      <c r="K9" s="2">
        <v>2024</v>
      </c>
      <c r="M9"/>
    </row>
    <row r="10" spans="1:13" ht="14.4">
      <c r="A10" s="2" t="s">
        <v>328</v>
      </c>
      <c r="B10" s="2" t="s">
        <v>75</v>
      </c>
      <c r="C10" s="2" t="s">
        <v>31</v>
      </c>
      <c r="D10" s="2" t="s">
        <v>75</v>
      </c>
      <c r="E10" s="2" t="s">
        <v>31</v>
      </c>
      <c r="F10" s="2" t="s">
        <v>31</v>
      </c>
      <c r="G10" s="2" t="s">
        <v>31</v>
      </c>
      <c r="H10" s="2" t="s">
        <v>31</v>
      </c>
      <c r="I10" s="2">
        <v>2024</v>
      </c>
      <c r="J10" s="2" t="s">
        <v>32</v>
      </c>
      <c r="K10" s="2">
        <v>2024</v>
      </c>
      <c r="M10"/>
    </row>
    <row r="11" spans="1:13" ht="14.4">
      <c r="A11" s="2" t="s">
        <v>329</v>
      </c>
      <c r="B11" s="2" t="s">
        <v>75</v>
      </c>
      <c r="C11" s="2" t="s">
        <v>31</v>
      </c>
      <c r="D11" s="2" t="s">
        <v>75</v>
      </c>
      <c r="E11" s="2" t="s">
        <v>31</v>
      </c>
      <c r="F11" s="2" t="s">
        <v>31</v>
      </c>
      <c r="G11" s="2" t="s">
        <v>31</v>
      </c>
      <c r="H11" s="2" t="s">
        <v>31</v>
      </c>
      <c r="I11" s="2">
        <v>2024</v>
      </c>
      <c r="J11" s="2" t="s">
        <v>32</v>
      </c>
      <c r="K11" s="2">
        <v>2024</v>
      </c>
      <c r="M11"/>
    </row>
    <row r="12" spans="1:13" ht="14.4">
      <c r="A12" s="2" t="s">
        <v>330</v>
      </c>
      <c r="B12" s="2" t="s">
        <v>75</v>
      </c>
      <c r="C12" s="2" t="s">
        <v>31</v>
      </c>
      <c r="D12" s="2" t="s">
        <v>75</v>
      </c>
      <c r="E12" s="2" t="s">
        <v>31</v>
      </c>
      <c r="F12" s="2" t="s">
        <v>31</v>
      </c>
      <c r="G12" s="2" t="s">
        <v>31</v>
      </c>
      <c r="H12" s="2" t="s">
        <v>31</v>
      </c>
      <c r="I12" s="2">
        <v>2024</v>
      </c>
      <c r="J12" s="2" t="s">
        <v>32</v>
      </c>
      <c r="K12" s="2">
        <v>2024</v>
      </c>
      <c r="M12"/>
    </row>
    <row r="13" spans="1:13" ht="15" customHeight="1">
      <c r="A13" s="2" t="s">
        <v>331</v>
      </c>
      <c r="B13" s="2" t="s">
        <v>75</v>
      </c>
      <c r="C13" s="2" t="s">
        <v>31</v>
      </c>
      <c r="D13" s="2" t="s">
        <v>75</v>
      </c>
      <c r="E13" s="2" t="s">
        <v>31</v>
      </c>
      <c r="F13" s="2" t="s">
        <v>31</v>
      </c>
      <c r="G13" s="2" t="s">
        <v>31</v>
      </c>
      <c r="H13" s="2" t="s">
        <v>31</v>
      </c>
      <c r="I13" s="2">
        <v>2024</v>
      </c>
      <c r="J13" s="2" t="s">
        <v>32</v>
      </c>
      <c r="K13" s="2">
        <v>2024</v>
      </c>
      <c r="M13"/>
    </row>
    <row r="14" spans="1:13" ht="15" customHeight="1">
      <c r="A14" s="2" t="s">
        <v>332</v>
      </c>
      <c r="B14" s="2" t="s">
        <v>75</v>
      </c>
      <c r="C14" s="2" t="s">
        <v>31</v>
      </c>
      <c r="D14" s="2" t="s">
        <v>75</v>
      </c>
      <c r="E14" s="2" t="s">
        <v>31</v>
      </c>
      <c r="F14" s="2" t="s">
        <v>31</v>
      </c>
      <c r="G14" s="2" t="s">
        <v>31</v>
      </c>
      <c r="H14" s="2" t="s">
        <v>31</v>
      </c>
      <c r="I14" s="2">
        <v>2024</v>
      </c>
      <c r="J14" s="2" t="s">
        <v>32</v>
      </c>
      <c r="K14" s="2">
        <v>2024</v>
      </c>
      <c r="M14"/>
    </row>
    <row r="15" spans="1:13" ht="15" customHeight="1">
      <c r="A15" s="2" t="s">
        <v>333</v>
      </c>
      <c r="B15" s="2" t="s">
        <v>75</v>
      </c>
      <c r="C15" s="2" t="s">
        <v>31</v>
      </c>
      <c r="D15" s="2" t="s">
        <v>75</v>
      </c>
      <c r="E15" s="2" t="s">
        <v>31</v>
      </c>
      <c r="F15" s="2" t="s">
        <v>31</v>
      </c>
      <c r="G15" s="2" t="s">
        <v>31</v>
      </c>
      <c r="H15" s="2" t="s">
        <v>31</v>
      </c>
      <c r="I15" s="2">
        <v>2024</v>
      </c>
      <c r="J15" s="2" t="s">
        <v>32</v>
      </c>
      <c r="K15" s="2">
        <v>2024</v>
      </c>
      <c r="M15"/>
    </row>
    <row r="16" spans="1:13" ht="15" customHeight="1">
      <c r="A16" s="2" t="s">
        <v>334</v>
      </c>
      <c r="B16" s="2" t="s">
        <v>75</v>
      </c>
      <c r="C16" s="2" t="s">
        <v>31</v>
      </c>
      <c r="D16" s="2" t="s">
        <v>75</v>
      </c>
      <c r="E16" s="2" t="s">
        <v>31</v>
      </c>
      <c r="F16" s="2" t="s">
        <v>31</v>
      </c>
      <c r="G16" s="2" t="s">
        <v>31</v>
      </c>
      <c r="H16" s="2" t="s">
        <v>31</v>
      </c>
      <c r="I16" s="2">
        <v>2024</v>
      </c>
      <c r="J16" s="2" t="s">
        <v>32</v>
      </c>
      <c r="K16" s="2">
        <v>2024</v>
      </c>
      <c r="M16"/>
    </row>
    <row r="17" spans="1:13" ht="28.8">
      <c r="A17" s="2" t="s">
        <v>335</v>
      </c>
      <c r="B17" s="2" t="s">
        <v>75</v>
      </c>
      <c r="C17" s="2" t="s">
        <v>31</v>
      </c>
      <c r="D17" s="2" t="s">
        <v>75</v>
      </c>
      <c r="E17" s="2" t="s">
        <v>31</v>
      </c>
      <c r="F17" s="2" t="s">
        <v>31</v>
      </c>
      <c r="G17" s="2" t="s">
        <v>31</v>
      </c>
      <c r="H17" s="2" t="s">
        <v>31</v>
      </c>
      <c r="I17" s="2">
        <v>2024</v>
      </c>
      <c r="J17" s="2" t="s">
        <v>32</v>
      </c>
      <c r="K17" s="2">
        <v>2024</v>
      </c>
      <c r="M17"/>
    </row>
    <row r="18" spans="1:13" ht="14.4">
      <c r="A18" s="2" t="s">
        <v>336</v>
      </c>
      <c r="B18" s="2" t="s">
        <v>75</v>
      </c>
      <c r="C18" s="2" t="s">
        <v>31</v>
      </c>
      <c r="D18" s="2" t="s">
        <v>75</v>
      </c>
      <c r="E18" s="2" t="s">
        <v>31</v>
      </c>
      <c r="F18" s="2" t="s">
        <v>31</v>
      </c>
      <c r="G18" s="2" t="s">
        <v>31</v>
      </c>
      <c r="H18" s="2" t="s">
        <v>31</v>
      </c>
      <c r="I18" s="2">
        <v>2024</v>
      </c>
      <c r="J18" s="2" t="s">
        <v>32</v>
      </c>
      <c r="K18" s="2">
        <v>2024</v>
      </c>
      <c r="M18"/>
    </row>
    <row r="19" spans="1:13" ht="15" customHeight="1">
      <c r="A19" s="2" t="s">
        <v>337</v>
      </c>
      <c r="B19" s="2" t="s">
        <v>75</v>
      </c>
      <c r="C19" s="2" t="s">
        <v>31</v>
      </c>
      <c r="D19" s="2" t="s">
        <v>75</v>
      </c>
      <c r="E19" s="2" t="s">
        <v>31</v>
      </c>
      <c r="F19" s="2" t="s">
        <v>31</v>
      </c>
      <c r="G19" s="2" t="s">
        <v>31</v>
      </c>
      <c r="H19" s="2" t="s">
        <v>31</v>
      </c>
      <c r="I19" s="2">
        <v>2024</v>
      </c>
      <c r="J19" s="2" t="s">
        <v>32</v>
      </c>
      <c r="K19" s="2">
        <v>2024</v>
      </c>
      <c r="M19"/>
    </row>
    <row r="20" spans="1:13" ht="15" customHeight="1">
      <c r="A20" s="2" t="s">
        <v>338</v>
      </c>
      <c r="B20" s="2" t="s">
        <v>75</v>
      </c>
      <c r="C20" s="2" t="s">
        <v>31</v>
      </c>
      <c r="D20" s="2" t="s">
        <v>75</v>
      </c>
      <c r="E20" s="2" t="s">
        <v>31</v>
      </c>
      <c r="F20" s="2" t="s">
        <v>31</v>
      </c>
      <c r="G20" s="2" t="s">
        <v>31</v>
      </c>
      <c r="H20" s="2" t="s">
        <v>31</v>
      </c>
      <c r="I20" s="2">
        <v>2024</v>
      </c>
      <c r="J20" s="2" t="s">
        <v>32</v>
      </c>
      <c r="K20" s="2">
        <v>2024</v>
      </c>
      <c r="M20"/>
    </row>
    <row r="21" spans="1:13" ht="15" customHeight="1">
      <c r="A21" s="2" t="s">
        <v>339</v>
      </c>
      <c r="B21" s="2" t="s">
        <v>75</v>
      </c>
      <c r="C21" s="2" t="s">
        <v>31</v>
      </c>
      <c r="D21" s="2" t="s">
        <v>75</v>
      </c>
      <c r="E21" s="2" t="s">
        <v>31</v>
      </c>
      <c r="F21" s="2" t="s">
        <v>31</v>
      </c>
      <c r="G21" s="2" t="s">
        <v>31</v>
      </c>
      <c r="H21" s="2" t="s">
        <v>31</v>
      </c>
      <c r="I21" s="2">
        <v>2024</v>
      </c>
      <c r="J21" s="2" t="s">
        <v>32</v>
      </c>
      <c r="K21" s="2">
        <v>2024</v>
      </c>
      <c r="M21"/>
    </row>
    <row r="22" spans="1:13" ht="15" customHeight="1">
      <c r="M22"/>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FCB08-9583-4258-AAE0-E4C83C2FB752}">
  <dimension ref="A1:S13"/>
  <sheetViews>
    <sheetView workbookViewId="0">
      <selection sqref="A1:K1"/>
    </sheetView>
  </sheetViews>
  <sheetFormatPr defaultRowHeight="15" customHeight="1"/>
  <cols>
    <col min="1" max="1" width="43.5546875" bestFit="1" customWidth="1"/>
    <col min="2" max="2" width="23" bestFit="1" customWidth="1"/>
    <col min="3" max="3" width="21.5546875" customWidth="1"/>
    <col min="4" max="4" width="19.109375" customWidth="1"/>
    <col min="5" max="6" width="17.109375" customWidth="1"/>
    <col min="7" max="7" width="23.44140625" customWidth="1"/>
    <col min="8" max="8" width="22.88671875" customWidth="1"/>
    <col min="9" max="9" width="28.5546875" customWidth="1"/>
    <col min="10" max="10" width="26.88671875" customWidth="1"/>
    <col min="11" max="11" width="21.5546875" customWidth="1"/>
    <col min="12" max="12" width="19.109375" customWidth="1"/>
    <col min="17" max="17" width="11.88671875" customWidth="1"/>
    <col min="18" max="18" width="10.109375" customWidth="1"/>
    <col min="19" max="19" width="12.5546875" bestFit="1" customWidth="1"/>
  </cols>
  <sheetData>
    <row r="1" spans="1:19" ht="63" customHeight="1">
      <c r="A1" s="99"/>
      <c r="B1" s="100"/>
      <c r="C1" s="100"/>
      <c r="D1" s="100"/>
      <c r="E1" s="100"/>
      <c r="F1" s="100"/>
      <c r="G1" s="100"/>
      <c r="H1" s="100"/>
      <c r="I1" s="100"/>
      <c r="J1" s="100"/>
      <c r="K1" s="101"/>
    </row>
    <row r="2" spans="1:19" s="3" customFormat="1" thickBot="1">
      <c r="A2" s="4" t="s">
        <v>340</v>
      </c>
    </row>
    <row r="3" spans="1:19" s="2" customFormat="1" ht="102" customHeight="1">
      <c r="A3" s="2" t="s">
        <v>341</v>
      </c>
      <c r="B3" s="2" t="s">
        <v>342</v>
      </c>
      <c r="C3" s="2" t="s">
        <v>343</v>
      </c>
      <c r="D3" s="2" t="s">
        <v>344</v>
      </c>
      <c r="E3" s="2" t="s">
        <v>345</v>
      </c>
      <c r="F3" s="2" t="s">
        <v>346</v>
      </c>
      <c r="G3" s="2" t="s">
        <v>347</v>
      </c>
      <c r="H3" s="2" t="s">
        <v>348</v>
      </c>
      <c r="I3" s="2" t="s">
        <v>349</v>
      </c>
      <c r="J3" s="2" t="s">
        <v>350</v>
      </c>
      <c r="K3" s="2" t="s">
        <v>351</v>
      </c>
      <c r="L3" s="2" t="s">
        <v>352</v>
      </c>
      <c r="M3" s="2" t="s">
        <v>353</v>
      </c>
      <c r="N3" s="2" t="s">
        <v>7</v>
      </c>
      <c r="O3" s="2" t="s">
        <v>4</v>
      </c>
      <c r="P3" s="2" t="s">
        <v>30</v>
      </c>
      <c r="Q3" s="2" t="s">
        <v>12</v>
      </c>
      <c r="R3" s="2" t="s">
        <v>14</v>
      </c>
      <c r="S3" s="2" t="s">
        <v>17</v>
      </c>
    </row>
    <row r="4" spans="1:19" ht="15" customHeight="1">
      <c r="A4" s="89"/>
      <c r="B4" s="89"/>
      <c r="C4" s="44">
        <v>0</v>
      </c>
      <c r="D4" s="44">
        <v>0</v>
      </c>
      <c r="E4" s="28">
        <v>0.18840812630138595</v>
      </c>
      <c r="F4" s="28">
        <v>0.188</v>
      </c>
      <c r="G4" s="28">
        <v>0.18840812630138595</v>
      </c>
      <c r="H4" s="28">
        <v>0.188</v>
      </c>
      <c r="I4" s="28">
        <v>0.37681625260277191</v>
      </c>
      <c r="J4" s="28">
        <v>0.377</v>
      </c>
      <c r="K4" s="44">
        <v>0</v>
      </c>
      <c r="L4" s="44">
        <v>0</v>
      </c>
      <c r="M4" s="44">
        <v>0</v>
      </c>
      <c r="N4" s="49">
        <v>2023</v>
      </c>
      <c r="O4" s="49">
        <v>2024</v>
      </c>
      <c r="P4" t="s">
        <v>32</v>
      </c>
      <c r="Q4" s="49">
        <v>2024</v>
      </c>
      <c r="S4" t="s">
        <v>180</v>
      </c>
    </row>
    <row r="5" spans="1:19" ht="15" customHeight="1">
      <c r="A5" s="89"/>
      <c r="B5" s="89"/>
      <c r="C5" s="44">
        <v>0</v>
      </c>
      <c r="D5" s="44">
        <v>0</v>
      </c>
      <c r="E5" s="28">
        <v>0.16700000000000001</v>
      </c>
      <c r="F5" s="28">
        <v>0.17399999999999999</v>
      </c>
      <c r="G5" s="28">
        <v>0.16700000000000001</v>
      </c>
      <c r="H5" s="28">
        <v>0.17399999999999999</v>
      </c>
      <c r="I5" s="28">
        <v>0.33300000000000002</v>
      </c>
      <c r="J5" s="28">
        <v>0.34899999999999998</v>
      </c>
      <c r="K5" s="44">
        <v>0</v>
      </c>
      <c r="L5" s="44">
        <v>0</v>
      </c>
      <c r="M5" s="44">
        <v>0</v>
      </c>
      <c r="N5" s="49">
        <v>2023</v>
      </c>
      <c r="O5" s="49">
        <v>2024</v>
      </c>
      <c r="P5" t="str">
        <f>P4</f>
        <v>SCE</v>
      </c>
      <c r="Q5" s="49">
        <v>2024</v>
      </c>
      <c r="S5" t="s">
        <v>180</v>
      </c>
    </row>
    <row r="6" spans="1:19" ht="15" customHeight="1">
      <c r="A6" s="89"/>
      <c r="B6" s="89"/>
      <c r="C6" s="44">
        <v>0</v>
      </c>
      <c r="D6" s="44">
        <v>0</v>
      </c>
      <c r="E6" s="28">
        <v>0.158</v>
      </c>
      <c r="F6" s="28">
        <v>0.16400000000000001</v>
      </c>
      <c r="G6" s="28">
        <v>0.158</v>
      </c>
      <c r="H6" s="28">
        <v>0.16400000000000001</v>
      </c>
      <c r="I6" s="28">
        <v>0.317</v>
      </c>
      <c r="J6" s="28">
        <v>0.32800000000000001</v>
      </c>
      <c r="K6" s="44">
        <v>0</v>
      </c>
      <c r="L6" s="44">
        <v>0</v>
      </c>
      <c r="M6" s="44">
        <v>0</v>
      </c>
      <c r="N6" s="49">
        <v>2023</v>
      </c>
      <c r="O6" s="49">
        <v>2024</v>
      </c>
      <c r="P6" t="str">
        <f>P5</f>
        <v>SCE</v>
      </c>
      <c r="Q6" s="49">
        <v>2024</v>
      </c>
      <c r="S6" t="s">
        <v>180</v>
      </c>
    </row>
    <row r="7" spans="1:19" ht="15" customHeight="1">
      <c r="A7" s="89"/>
      <c r="B7" s="89"/>
      <c r="C7" s="44">
        <v>0</v>
      </c>
      <c r="D7" s="44">
        <v>0</v>
      </c>
      <c r="E7" s="28">
        <v>0.15835858599983174</v>
      </c>
      <c r="F7" s="28">
        <v>0.158</v>
      </c>
      <c r="G7" s="28">
        <v>0.15835858599983174</v>
      </c>
      <c r="H7" s="28">
        <v>0.158</v>
      </c>
      <c r="I7" s="28">
        <v>0.31671717199966348</v>
      </c>
      <c r="J7" s="28">
        <v>0.317</v>
      </c>
      <c r="K7" s="44">
        <v>0</v>
      </c>
      <c r="L7" s="44">
        <v>0</v>
      </c>
      <c r="M7" s="44">
        <v>0</v>
      </c>
      <c r="N7" s="49">
        <v>2023</v>
      </c>
      <c r="O7" s="49">
        <v>2024</v>
      </c>
      <c r="P7" t="str">
        <f>P6</f>
        <v>SCE</v>
      </c>
      <c r="Q7" s="49">
        <v>2024</v>
      </c>
      <c r="S7" t="s">
        <v>180</v>
      </c>
    </row>
    <row r="8" spans="1:19" ht="15" customHeight="1">
      <c r="A8" s="89"/>
      <c r="B8" s="89"/>
      <c r="C8" s="44">
        <v>0</v>
      </c>
      <c r="D8" s="44">
        <v>0</v>
      </c>
      <c r="E8" s="28">
        <v>0.23300000000000001</v>
      </c>
      <c r="F8" s="28">
        <v>0.16400000000000001</v>
      </c>
      <c r="G8" s="28">
        <v>0.23300000000000001</v>
      </c>
      <c r="H8" s="28">
        <v>0.16400000000000001</v>
      </c>
      <c r="I8" s="28">
        <v>0.46600000000000003</v>
      </c>
      <c r="J8" s="28">
        <v>0.32800000000000001</v>
      </c>
      <c r="K8" s="44">
        <v>0</v>
      </c>
      <c r="L8" s="44">
        <v>0</v>
      </c>
      <c r="M8" s="44">
        <v>0</v>
      </c>
      <c r="N8" s="49">
        <v>2023</v>
      </c>
      <c r="O8" s="49">
        <v>2024</v>
      </c>
      <c r="P8" t="str">
        <f>P7</f>
        <v>SCE</v>
      </c>
      <c r="Q8" s="49">
        <v>2024</v>
      </c>
      <c r="S8" t="s">
        <v>180</v>
      </c>
    </row>
    <row r="9" spans="1:19" ht="15" customHeight="1">
      <c r="A9" s="89"/>
      <c r="B9" s="89"/>
      <c r="C9" s="44">
        <v>0</v>
      </c>
      <c r="D9" s="44">
        <v>0</v>
      </c>
      <c r="E9" s="28">
        <v>0.16680157855888919</v>
      </c>
      <c r="F9" s="28">
        <v>0.16700000000000001</v>
      </c>
      <c r="G9" s="28">
        <v>0.16680157855888919</v>
      </c>
      <c r="H9" s="28">
        <v>0.16700000000000001</v>
      </c>
      <c r="I9" s="28">
        <v>0.33360315711777838</v>
      </c>
      <c r="J9" s="28">
        <v>0.33400000000000002</v>
      </c>
      <c r="K9" s="44">
        <v>0</v>
      </c>
      <c r="L9" s="44">
        <v>0</v>
      </c>
      <c r="M9" s="44">
        <v>0</v>
      </c>
      <c r="N9" s="49">
        <v>2023</v>
      </c>
      <c r="O9" s="49">
        <v>2024</v>
      </c>
      <c r="P9" t="str">
        <f>P8</f>
        <v>SCE</v>
      </c>
      <c r="Q9" s="49">
        <v>2024</v>
      </c>
      <c r="S9" t="s">
        <v>180</v>
      </c>
    </row>
    <row r="10" spans="1:19" ht="15" customHeight="1">
      <c r="E10" s="28"/>
      <c r="F10" s="28"/>
      <c r="G10" s="28"/>
      <c r="H10" s="28"/>
      <c r="I10" s="28"/>
      <c r="J10" s="28"/>
    </row>
    <row r="11" spans="1:19" ht="15" customHeight="1">
      <c r="E11" s="28"/>
      <c r="F11" s="28"/>
      <c r="G11" s="28"/>
      <c r="H11" s="28"/>
      <c r="I11" s="28"/>
      <c r="J11" s="28"/>
    </row>
    <row r="12" spans="1:19" ht="15" customHeight="1">
      <c r="E12" s="28"/>
      <c r="F12" s="28"/>
      <c r="G12" s="28"/>
      <c r="H12" s="28"/>
      <c r="I12" s="28"/>
      <c r="J12" s="28"/>
    </row>
    <row r="13" spans="1:19" ht="15" customHeight="1">
      <c r="E13" s="28"/>
      <c r="F13" s="28"/>
      <c r="G13" s="28"/>
      <c r="H13" s="28"/>
      <c r="I13" s="28"/>
      <c r="J13" s="28"/>
    </row>
  </sheetData>
  <mergeCells count="1">
    <mergeCell ref="A1:K1"/>
  </mergeCells>
  <pageMargins left="0.7" right="0.7" top="0.75" bottom="0.75" header="0.3" footer="0.3"/>
  <legacy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D7AAA-15A9-4398-AAE9-37104EB3FCDA}">
  <dimension ref="A1:I5"/>
  <sheetViews>
    <sheetView workbookViewId="0">
      <selection activeCell="G6" sqref="G6"/>
    </sheetView>
  </sheetViews>
  <sheetFormatPr defaultRowHeight="15" customHeight="1"/>
  <cols>
    <col min="1" max="1" width="25" customWidth="1"/>
    <col min="2" max="2" width="40.88671875" customWidth="1"/>
    <col min="4" max="6" width="12.109375" customWidth="1"/>
    <col min="8" max="8" width="10.88671875" customWidth="1"/>
  </cols>
  <sheetData>
    <row r="1" spans="1:9" s="3" customFormat="1" thickBot="1">
      <c r="A1" s="7" t="s">
        <v>354</v>
      </c>
    </row>
    <row r="2" spans="1:9" s="19" customFormat="1" ht="28.8">
      <c r="A2" s="2" t="s">
        <v>46</v>
      </c>
      <c r="B2" s="2" t="s">
        <v>47</v>
      </c>
      <c r="C2" s="2" t="s">
        <v>19</v>
      </c>
      <c r="D2" s="2" t="s">
        <v>48</v>
      </c>
      <c r="E2" s="2" t="s">
        <v>7</v>
      </c>
      <c r="F2" s="2" t="s">
        <v>30</v>
      </c>
      <c r="G2" s="2" t="s">
        <v>12</v>
      </c>
      <c r="H2" s="2" t="s">
        <v>14</v>
      </c>
      <c r="I2" s="2" t="s">
        <v>17</v>
      </c>
    </row>
    <row r="3" spans="1:9" ht="219.75" customHeight="1">
      <c r="A3" s="18" t="s">
        <v>296</v>
      </c>
      <c r="B3" s="18" t="s">
        <v>355</v>
      </c>
      <c r="C3" s="18" t="s">
        <v>31</v>
      </c>
      <c r="D3" s="18"/>
      <c r="E3" s="1">
        <v>2023</v>
      </c>
      <c r="F3" s="1" t="s">
        <v>32</v>
      </c>
      <c r="G3" s="1">
        <v>2024</v>
      </c>
      <c r="H3" s="1"/>
      <c r="I3" s="1"/>
    </row>
    <row r="4" spans="1:9" ht="217.5" customHeight="1">
      <c r="A4" s="18" t="s">
        <v>299</v>
      </c>
      <c r="B4" s="18" t="s">
        <v>355</v>
      </c>
      <c r="C4" s="18" t="s">
        <v>31</v>
      </c>
      <c r="D4" s="18"/>
      <c r="E4" s="1">
        <v>2023</v>
      </c>
      <c r="F4" s="1" t="s">
        <v>32</v>
      </c>
      <c r="G4" s="1">
        <v>2024</v>
      </c>
      <c r="H4" s="1"/>
      <c r="I4" s="1"/>
    </row>
    <row r="5" spans="1:9" ht="187.2">
      <c r="A5" s="18" t="s">
        <v>356</v>
      </c>
      <c r="B5" s="18" t="s">
        <v>355</v>
      </c>
      <c r="C5" s="18" t="s">
        <v>31</v>
      </c>
      <c r="D5" s="18"/>
      <c r="E5" s="1">
        <v>2023</v>
      </c>
      <c r="F5" s="1" t="s">
        <v>32</v>
      </c>
      <c r="G5" s="1">
        <v>2024</v>
      </c>
      <c r="H5" s="1"/>
      <c r="I5" s="1"/>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F5A41-6BF2-41AF-9660-BE6F4F241F79}">
  <dimension ref="A1:I12"/>
  <sheetViews>
    <sheetView workbookViewId="0">
      <selection activeCell="D9" sqref="D9"/>
    </sheetView>
  </sheetViews>
  <sheetFormatPr defaultColWidth="9" defaultRowHeight="15" customHeight="1"/>
  <cols>
    <col min="1" max="1" width="32.5546875" style="1" customWidth="1"/>
    <col min="2" max="2" width="23.109375" style="1" customWidth="1"/>
    <col min="3" max="3" width="9" style="1"/>
    <col min="4" max="4" width="62.44140625" style="1" customWidth="1"/>
    <col min="5" max="6" width="11.44140625" style="1" customWidth="1"/>
    <col min="7" max="7" width="9.88671875" style="1" customWidth="1"/>
    <col min="8" max="8" width="11" style="1" customWidth="1"/>
    <col min="9" max="16384" width="9" style="1"/>
  </cols>
  <sheetData>
    <row r="1" spans="1:9" s="6" customFormat="1" thickBot="1">
      <c r="A1" s="5" t="s">
        <v>357</v>
      </c>
    </row>
    <row r="2" spans="1:9" s="2" customFormat="1" ht="28.8">
      <c r="A2" s="2" t="s">
        <v>46</v>
      </c>
      <c r="B2" s="2" t="s">
        <v>47</v>
      </c>
      <c r="C2" s="2" t="s">
        <v>19</v>
      </c>
      <c r="D2" s="2" t="s">
        <v>295</v>
      </c>
      <c r="E2" s="2" t="s">
        <v>4</v>
      </c>
      <c r="F2" s="2" t="s">
        <v>30</v>
      </c>
      <c r="G2" s="2" t="s">
        <v>12</v>
      </c>
      <c r="H2" s="2" t="s">
        <v>14</v>
      </c>
      <c r="I2" s="2" t="s">
        <v>17</v>
      </c>
    </row>
    <row r="3" spans="1:9" s="18" customFormat="1" ht="344.4" customHeight="1">
      <c r="A3" s="18" t="s">
        <v>358</v>
      </c>
      <c r="B3" s="18" t="s">
        <v>359</v>
      </c>
      <c r="C3" s="18" t="s">
        <v>75</v>
      </c>
      <c r="D3" s="50" t="s">
        <v>360</v>
      </c>
      <c r="E3" s="18">
        <v>2024</v>
      </c>
      <c r="F3" s="18" t="s">
        <v>32</v>
      </c>
      <c r="G3" s="88">
        <v>2024</v>
      </c>
      <c r="I3" s="18" t="s">
        <v>180</v>
      </c>
    </row>
    <row r="4" spans="1:9" s="18" customFormat="1" ht="86.4">
      <c r="A4" s="18" t="s">
        <v>361</v>
      </c>
      <c r="B4" s="18" t="s">
        <v>62</v>
      </c>
      <c r="C4" s="18" t="s">
        <v>54</v>
      </c>
      <c r="D4" s="18" t="s">
        <v>549</v>
      </c>
      <c r="E4" s="18">
        <v>2024</v>
      </c>
      <c r="F4" s="18" t="s">
        <v>32</v>
      </c>
      <c r="G4" s="49">
        <v>2024</v>
      </c>
    </row>
    <row r="5" spans="1:9" s="18" customFormat="1" ht="57.6">
      <c r="A5" s="18" t="s">
        <v>362</v>
      </c>
      <c r="B5" s="18" t="s">
        <v>363</v>
      </c>
      <c r="C5" s="18" t="s">
        <v>65</v>
      </c>
      <c r="D5" s="18" t="s">
        <v>549</v>
      </c>
      <c r="E5" s="18">
        <v>2024</v>
      </c>
      <c r="F5" s="18" t="s">
        <v>32</v>
      </c>
      <c r="G5" s="49">
        <v>2024</v>
      </c>
    </row>
    <row r="6" spans="1:9" s="18" customFormat="1" ht="243" customHeight="1">
      <c r="A6" s="18" t="s">
        <v>364</v>
      </c>
      <c r="B6" s="18" t="s">
        <v>365</v>
      </c>
      <c r="C6" s="18" t="s">
        <v>366</v>
      </c>
      <c r="D6" s="18" t="s">
        <v>367</v>
      </c>
      <c r="E6" s="18">
        <v>2024</v>
      </c>
      <c r="F6" s="18" t="s">
        <v>32</v>
      </c>
      <c r="G6" s="49">
        <v>2024</v>
      </c>
    </row>
    <row r="7" spans="1:9" s="18" customFormat="1" ht="57.6">
      <c r="A7" s="18" t="s">
        <v>368</v>
      </c>
      <c r="B7" s="18" t="s">
        <v>365</v>
      </c>
      <c r="C7" s="18" t="s">
        <v>366</v>
      </c>
      <c r="D7" s="18" t="s">
        <v>369</v>
      </c>
      <c r="E7" s="18">
        <v>2024</v>
      </c>
      <c r="F7" s="18" t="s">
        <v>32</v>
      </c>
      <c r="G7" s="49">
        <v>2024</v>
      </c>
    </row>
    <row r="8" spans="1:9" s="18" customFormat="1" ht="42" customHeight="1">
      <c r="A8" s="18" t="s">
        <v>370</v>
      </c>
      <c r="B8" s="18" t="s">
        <v>371</v>
      </c>
      <c r="C8" s="18" t="s">
        <v>54</v>
      </c>
      <c r="D8" s="18" t="s">
        <v>369</v>
      </c>
      <c r="E8" s="18">
        <v>2024</v>
      </c>
      <c r="F8" s="18" t="s">
        <v>32</v>
      </c>
      <c r="G8" s="49">
        <v>2024</v>
      </c>
    </row>
    <row r="9" spans="1:9" s="18" customFormat="1" ht="127.5" customHeight="1">
      <c r="A9" s="18" t="s">
        <v>372</v>
      </c>
      <c r="B9" s="18" t="s">
        <v>373</v>
      </c>
      <c r="C9" s="18" t="s">
        <v>54</v>
      </c>
      <c r="D9" s="18" t="s">
        <v>374</v>
      </c>
      <c r="E9" s="18">
        <v>2024</v>
      </c>
      <c r="F9" s="18" t="s">
        <v>32</v>
      </c>
      <c r="G9" s="49">
        <v>2024</v>
      </c>
    </row>
    <row r="10" spans="1:9" s="18" customFormat="1" ht="99.6" customHeight="1">
      <c r="A10" s="18" t="s">
        <v>375</v>
      </c>
      <c r="B10" s="18" t="s">
        <v>376</v>
      </c>
      <c r="C10" s="18" t="s">
        <v>54</v>
      </c>
      <c r="D10" s="18" t="s">
        <v>377</v>
      </c>
      <c r="E10" s="18">
        <v>2024</v>
      </c>
      <c r="F10" s="18" t="s">
        <v>32</v>
      </c>
      <c r="G10" s="49">
        <v>2024</v>
      </c>
    </row>
    <row r="11" spans="1:9" s="18" customFormat="1" ht="15" customHeight="1"/>
    <row r="12" spans="1:9" s="18" customFormat="1" ht="15" customHeight="1"/>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B6209-2D69-4352-98E5-42C0AABFC9B8}">
  <dimension ref="A1:J5"/>
  <sheetViews>
    <sheetView workbookViewId="0">
      <selection activeCell="H6" sqref="H6"/>
    </sheetView>
  </sheetViews>
  <sheetFormatPr defaultRowHeight="15" customHeight="1"/>
  <cols>
    <col min="1" max="1" width="48.88671875" bestFit="1" customWidth="1"/>
    <col min="2" max="2" width="16.5546875" customWidth="1"/>
    <col min="5" max="5" width="13.5546875" customWidth="1"/>
    <col min="6" max="6" width="14" customWidth="1"/>
    <col min="8" max="8" width="15.5546875" customWidth="1"/>
    <col min="9" max="9" width="10.109375" customWidth="1"/>
    <col min="10" max="10" width="18.109375" customWidth="1"/>
  </cols>
  <sheetData>
    <row r="1" spans="1:10" s="3" customFormat="1" ht="21.75" customHeight="1" thickBot="1">
      <c r="A1" s="4" t="s">
        <v>378</v>
      </c>
    </row>
    <row r="2" spans="1:10" s="19" customFormat="1" ht="24.75" customHeight="1">
      <c r="A2" s="2" t="s">
        <v>88</v>
      </c>
      <c r="B2" s="2" t="s">
        <v>89</v>
      </c>
      <c r="C2" s="2" t="s">
        <v>90</v>
      </c>
      <c r="D2" s="2" t="s">
        <v>91</v>
      </c>
      <c r="E2" s="2" t="s">
        <v>92</v>
      </c>
      <c r="F2" s="2" t="s">
        <v>7</v>
      </c>
      <c r="G2" s="2" t="s">
        <v>30</v>
      </c>
      <c r="H2" s="2" t="s">
        <v>12</v>
      </c>
      <c r="I2" s="2" t="s">
        <v>14</v>
      </c>
      <c r="J2" s="2" t="s">
        <v>17</v>
      </c>
    </row>
    <row r="3" spans="1:10" ht="21.75" customHeight="1" thickBot="1">
      <c r="A3" s="51" t="s">
        <v>379</v>
      </c>
      <c r="B3" s="52">
        <v>0</v>
      </c>
      <c r="C3" s="52">
        <v>0.25</v>
      </c>
      <c r="D3" s="52">
        <v>1</v>
      </c>
      <c r="E3" s="52">
        <v>2</v>
      </c>
      <c r="F3" s="34">
        <v>2023</v>
      </c>
      <c r="G3" s="34" t="s">
        <v>32</v>
      </c>
      <c r="H3" s="34">
        <v>2024</v>
      </c>
      <c r="J3" t="s">
        <v>180</v>
      </c>
    </row>
    <row r="4" spans="1:10" ht="15" customHeight="1" thickBot="1">
      <c r="A4" s="51" t="s">
        <v>380</v>
      </c>
      <c r="B4" s="52">
        <v>0</v>
      </c>
      <c r="C4" s="52">
        <v>0.25</v>
      </c>
      <c r="D4" s="52">
        <v>1</v>
      </c>
      <c r="E4" s="52">
        <v>2</v>
      </c>
      <c r="F4" s="34">
        <v>2023</v>
      </c>
      <c r="G4" s="34" t="s">
        <v>32</v>
      </c>
      <c r="H4" s="34">
        <v>2024</v>
      </c>
      <c r="J4" t="s">
        <v>180</v>
      </c>
    </row>
    <row r="5" spans="1:10" ht="15" customHeight="1" thickBot="1">
      <c r="A5" s="51" t="s">
        <v>381</v>
      </c>
      <c r="B5" s="52">
        <v>0</v>
      </c>
      <c r="C5" s="52">
        <v>0</v>
      </c>
      <c r="D5" s="53" t="s">
        <v>31</v>
      </c>
      <c r="E5" s="53" t="s">
        <v>31</v>
      </c>
      <c r="F5" s="34">
        <v>2023</v>
      </c>
      <c r="G5" s="34" t="s">
        <v>32</v>
      </c>
      <c r="H5" s="34">
        <v>2024</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94017-72D4-4802-8CDF-63629F1E7397}">
  <dimension ref="A1:J5"/>
  <sheetViews>
    <sheetView workbookViewId="0">
      <selection activeCell="H35" sqref="H35"/>
    </sheetView>
  </sheetViews>
  <sheetFormatPr defaultRowHeight="15" customHeight="1"/>
  <cols>
    <col min="1" max="1" width="33.109375" customWidth="1"/>
    <col min="2" max="2" width="14.44140625" customWidth="1"/>
    <col min="6" max="6" width="16.88671875" customWidth="1"/>
    <col min="8" max="8" width="14.5546875" customWidth="1"/>
    <col min="9" max="9" width="10.109375" customWidth="1"/>
    <col min="10" max="10" width="15" customWidth="1"/>
  </cols>
  <sheetData>
    <row r="1" spans="1:10" s="3" customFormat="1" thickBot="1">
      <c r="A1" s="4" t="s">
        <v>382</v>
      </c>
    </row>
    <row r="2" spans="1:10" s="19" customFormat="1" ht="23.25" customHeight="1">
      <c r="A2" s="54" t="s">
        <v>88</v>
      </c>
      <c r="B2" s="54" t="s">
        <v>89</v>
      </c>
      <c r="C2" s="54" t="s">
        <v>90</v>
      </c>
      <c r="D2" s="54" t="s">
        <v>91</v>
      </c>
      <c r="E2" s="54" t="s">
        <v>92</v>
      </c>
      <c r="F2" s="55" t="s">
        <v>4</v>
      </c>
      <c r="G2" s="55" t="s">
        <v>30</v>
      </c>
      <c r="H2" s="55" t="s">
        <v>12</v>
      </c>
      <c r="I2" s="55" t="s">
        <v>14</v>
      </c>
      <c r="J2" s="2" t="s">
        <v>17</v>
      </c>
    </row>
    <row r="3" spans="1:10" ht="26.25" customHeight="1" thickBot="1">
      <c r="A3" s="51" t="s">
        <v>379</v>
      </c>
      <c r="B3" s="52">
        <v>0</v>
      </c>
      <c r="C3" s="52">
        <v>0.25</v>
      </c>
      <c r="D3" s="52">
        <v>1</v>
      </c>
      <c r="E3" s="52">
        <v>2</v>
      </c>
      <c r="F3" s="34">
        <v>2024</v>
      </c>
      <c r="G3" s="34" t="s">
        <v>32</v>
      </c>
      <c r="H3" s="34">
        <v>2024</v>
      </c>
      <c r="J3" t="s">
        <v>154</v>
      </c>
    </row>
    <row r="4" spans="1:10" ht="26.25" customHeight="1" thickBot="1">
      <c r="A4" s="51" t="s">
        <v>380</v>
      </c>
      <c r="B4" s="52">
        <v>0</v>
      </c>
      <c r="C4" s="52">
        <v>0.25</v>
      </c>
      <c r="D4" s="52">
        <v>1</v>
      </c>
      <c r="E4" s="52">
        <v>2</v>
      </c>
      <c r="F4" s="34">
        <v>2024</v>
      </c>
      <c r="G4" s="34" t="s">
        <v>32</v>
      </c>
      <c r="H4" s="34">
        <v>2024</v>
      </c>
      <c r="J4" t="s">
        <v>154</v>
      </c>
    </row>
    <row r="5" spans="1:10" ht="26.25" customHeight="1" thickBot="1">
      <c r="A5" s="51" t="s">
        <v>381</v>
      </c>
      <c r="B5" s="52">
        <v>0</v>
      </c>
      <c r="C5" s="52">
        <v>0</v>
      </c>
      <c r="D5" s="53" t="s">
        <v>31</v>
      </c>
      <c r="E5" s="53" t="s">
        <v>31</v>
      </c>
      <c r="F5" s="34">
        <v>2024</v>
      </c>
      <c r="G5" s="34" t="s">
        <v>32</v>
      </c>
      <c r="H5" s="34">
        <v>2024</v>
      </c>
      <c r="J5" t="s">
        <v>154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D6E54-6E86-4812-B4D3-0CFFF0A4E515}">
  <dimension ref="A1:K9"/>
  <sheetViews>
    <sheetView workbookViewId="0">
      <selection sqref="A1:K1"/>
    </sheetView>
  </sheetViews>
  <sheetFormatPr defaultRowHeight="15" customHeight="1"/>
  <cols>
    <col min="1" max="1" width="48.88671875" bestFit="1" customWidth="1"/>
    <col min="2" max="2" width="25.109375" bestFit="1" customWidth="1"/>
    <col min="3" max="3" width="13.44140625" customWidth="1"/>
    <col min="4" max="4" width="12.109375" customWidth="1"/>
    <col min="5" max="5" width="12" customWidth="1"/>
    <col min="6" max="10" width="10.88671875" customWidth="1"/>
  </cols>
  <sheetData>
    <row r="1" spans="1:11" ht="63" customHeight="1">
      <c r="A1" s="99"/>
      <c r="B1" s="100"/>
      <c r="C1" s="100"/>
      <c r="D1" s="100"/>
      <c r="E1" s="100"/>
      <c r="F1" s="100"/>
      <c r="G1" s="100"/>
      <c r="H1" s="100"/>
      <c r="I1" s="100"/>
      <c r="J1" s="100"/>
      <c r="K1" s="101"/>
    </row>
    <row r="2" spans="1:11" s="3" customFormat="1" ht="14.4">
      <c r="A2" s="7" t="s">
        <v>23</v>
      </c>
    </row>
    <row r="3" spans="1:11" s="2" customFormat="1" ht="54.6" customHeight="1">
      <c r="A3" s="2" t="s">
        <v>24</v>
      </c>
      <c r="B3" s="2" t="s">
        <v>25</v>
      </c>
      <c r="C3" s="2" t="s">
        <v>26</v>
      </c>
      <c r="D3" s="2" t="s">
        <v>27</v>
      </c>
      <c r="E3" s="2" t="s">
        <v>28</v>
      </c>
      <c r="F3" s="2" t="s">
        <v>29</v>
      </c>
      <c r="G3" s="2" t="s">
        <v>4</v>
      </c>
      <c r="H3" s="2" t="s">
        <v>30</v>
      </c>
      <c r="I3" s="2" t="s">
        <v>12</v>
      </c>
      <c r="J3" s="2" t="s">
        <v>14</v>
      </c>
      <c r="K3" s="2" t="s">
        <v>17</v>
      </c>
    </row>
    <row r="4" spans="1:11" ht="14.4">
      <c r="A4" s="89"/>
      <c r="B4" s="89"/>
      <c r="C4" s="25" t="s">
        <v>31</v>
      </c>
      <c r="D4" s="26">
        <v>0.246</v>
      </c>
      <c r="E4" s="26">
        <v>0.246</v>
      </c>
      <c r="F4" s="26">
        <f t="shared" ref="F4:F9" si="0">1 - D4</f>
        <v>0.754</v>
      </c>
      <c r="G4">
        <v>2024</v>
      </c>
      <c r="H4" t="s">
        <v>32</v>
      </c>
      <c r="I4">
        <v>2024</v>
      </c>
    </row>
    <row r="5" spans="1:11" ht="15" customHeight="1">
      <c r="A5" s="89"/>
      <c r="B5" s="89"/>
      <c r="C5" s="25" t="s">
        <v>31</v>
      </c>
      <c r="D5" s="26">
        <v>0.30199999999999999</v>
      </c>
      <c r="E5" s="26">
        <v>0.30199999999999999</v>
      </c>
      <c r="F5" s="26">
        <f t="shared" si="0"/>
        <v>0.69799999999999995</v>
      </c>
      <c r="G5">
        <v>2024</v>
      </c>
      <c r="H5" t="s">
        <v>32</v>
      </c>
      <c r="I5">
        <v>2024</v>
      </c>
    </row>
    <row r="6" spans="1:11" ht="15" customHeight="1">
      <c r="A6" s="89"/>
      <c r="B6" s="89"/>
      <c r="C6" s="25" t="s">
        <v>31</v>
      </c>
      <c r="D6" s="26">
        <v>0.34499999999999997</v>
      </c>
      <c r="E6" s="26">
        <v>0.34499999999999997</v>
      </c>
      <c r="F6" s="26">
        <f t="shared" si="0"/>
        <v>0.65500000000000003</v>
      </c>
      <c r="G6">
        <v>2024</v>
      </c>
      <c r="H6" t="s">
        <v>32</v>
      </c>
      <c r="I6">
        <v>2024</v>
      </c>
    </row>
    <row r="7" spans="1:11" ht="15" customHeight="1">
      <c r="A7" s="89"/>
      <c r="B7" s="89"/>
      <c r="C7" s="25" t="s">
        <v>31</v>
      </c>
      <c r="D7" s="26">
        <v>0.36699999999999999</v>
      </c>
      <c r="E7" s="26">
        <v>0.36699999999999999</v>
      </c>
      <c r="F7" s="26">
        <f t="shared" si="0"/>
        <v>0.63300000000000001</v>
      </c>
      <c r="G7">
        <v>2024</v>
      </c>
      <c r="H7" t="s">
        <v>32</v>
      </c>
      <c r="I7">
        <v>2024</v>
      </c>
    </row>
    <row r="8" spans="1:11" ht="15" customHeight="1">
      <c r="A8" s="89"/>
      <c r="B8" s="89"/>
      <c r="C8" s="25" t="s">
        <v>31</v>
      </c>
      <c r="D8" s="26">
        <v>0.34399999999999997</v>
      </c>
      <c r="E8" s="26">
        <v>0.34399999999999997</v>
      </c>
      <c r="F8" s="26">
        <f t="shared" si="0"/>
        <v>0.65600000000000003</v>
      </c>
      <c r="G8">
        <v>2024</v>
      </c>
      <c r="H8" t="s">
        <v>32</v>
      </c>
      <c r="I8">
        <v>2024</v>
      </c>
    </row>
    <row r="9" spans="1:11" ht="15" customHeight="1">
      <c r="A9" s="89"/>
      <c r="B9" s="89"/>
      <c r="C9" s="25" t="s">
        <v>31</v>
      </c>
      <c r="D9" s="26">
        <v>0.33300000000000002</v>
      </c>
      <c r="E9" s="26">
        <v>0.33300000000000002</v>
      </c>
      <c r="F9" s="26">
        <f t="shared" si="0"/>
        <v>0.66700000000000004</v>
      </c>
      <c r="G9">
        <v>2024</v>
      </c>
      <c r="H9" t="s">
        <v>32</v>
      </c>
      <c r="I9">
        <v>2024</v>
      </c>
    </row>
  </sheetData>
  <mergeCells count="1">
    <mergeCell ref="A1:K1"/>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3804E-0F35-42F5-890C-7A80EE00C22E}">
  <dimension ref="A1:H4"/>
  <sheetViews>
    <sheetView workbookViewId="0">
      <selection activeCell="A4" sqref="A4"/>
    </sheetView>
  </sheetViews>
  <sheetFormatPr defaultRowHeight="15" customHeight="1"/>
  <cols>
    <col min="4" max="4" width="12.44140625" customWidth="1"/>
    <col min="7" max="7" width="10.88671875" customWidth="1"/>
  </cols>
  <sheetData>
    <row r="1" spans="1:8" s="3" customFormat="1" ht="14.4">
      <c r="A1" s="7" t="s">
        <v>383</v>
      </c>
    </row>
    <row r="2" spans="1:8" s="19" customFormat="1" ht="28.8">
      <c r="A2" s="2" t="s">
        <v>384</v>
      </c>
      <c r="B2" s="2" t="s">
        <v>342</v>
      </c>
      <c r="C2" s="19" t="s">
        <v>385</v>
      </c>
      <c r="D2" s="19" t="s">
        <v>4</v>
      </c>
      <c r="E2" s="19" t="s">
        <v>30</v>
      </c>
      <c r="F2" s="2" t="s">
        <v>12</v>
      </c>
      <c r="G2" s="2" t="s">
        <v>14</v>
      </c>
      <c r="H2" s="2" t="s">
        <v>17</v>
      </c>
    </row>
    <row r="4" spans="1:8" ht="15" customHeight="1">
      <c r="A4" s="32" t="s">
        <v>386</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2A16F-AC5E-4271-87C4-1DE2BB394B19}">
  <dimension ref="A1:J9"/>
  <sheetViews>
    <sheetView workbookViewId="0">
      <selection activeCell="K6" sqref="K6"/>
    </sheetView>
  </sheetViews>
  <sheetFormatPr defaultRowHeight="15" customHeight="1"/>
  <cols>
    <col min="1" max="3" width="16.44140625" customWidth="1"/>
    <col min="5" max="5" width="39.88671875" customWidth="1"/>
    <col min="6" max="6" width="9.88671875" customWidth="1"/>
    <col min="7" max="7" width="6.88671875" customWidth="1"/>
    <col min="9" max="9" width="12.109375" customWidth="1"/>
  </cols>
  <sheetData>
    <row r="1" spans="1:10" s="3" customFormat="1" thickBot="1">
      <c r="A1" s="7" t="s">
        <v>387</v>
      </c>
      <c r="B1" s="7"/>
      <c r="C1" s="7"/>
    </row>
    <row r="2" spans="1:10" s="2" customFormat="1" ht="28.8">
      <c r="A2" s="2" t="s">
        <v>388</v>
      </c>
      <c r="B2" s="2" t="s">
        <v>389</v>
      </c>
      <c r="C2" s="2" t="s">
        <v>390</v>
      </c>
      <c r="D2" s="21" t="s">
        <v>113</v>
      </c>
      <c r="E2" s="21" t="s">
        <v>391</v>
      </c>
      <c r="F2" s="2" t="s">
        <v>4</v>
      </c>
      <c r="G2" s="2" t="s">
        <v>30</v>
      </c>
      <c r="H2" s="2" t="s">
        <v>12</v>
      </c>
      <c r="I2" s="2" t="s">
        <v>14</v>
      </c>
      <c r="J2" s="2" t="s">
        <v>17</v>
      </c>
    </row>
    <row r="3" spans="1:10" ht="28.8">
      <c r="A3" s="1" t="s">
        <v>392</v>
      </c>
      <c r="B3" s="1" t="s">
        <v>393</v>
      </c>
      <c r="C3" s="1" t="s">
        <v>393</v>
      </c>
      <c r="D3" s="27">
        <v>0</v>
      </c>
      <c r="F3">
        <v>2023</v>
      </c>
      <c r="G3" t="s">
        <v>32</v>
      </c>
      <c r="H3" s="34">
        <v>2024</v>
      </c>
    </row>
    <row r="4" spans="1:10" ht="43.2">
      <c r="A4" s="1" t="s">
        <v>394</v>
      </c>
      <c r="B4" s="1" t="s">
        <v>393</v>
      </c>
      <c r="C4" s="1" t="s">
        <v>393</v>
      </c>
      <c r="D4" s="27">
        <v>0.25</v>
      </c>
      <c r="E4" s="1" t="s">
        <v>395</v>
      </c>
      <c r="F4">
        <v>2023</v>
      </c>
      <c r="G4" t="s">
        <v>32</v>
      </c>
      <c r="H4" s="34">
        <v>2024</v>
      </c>
    </row>
    <row r="5" spans="1:10" ht="43.2">
      <c r="A5" s="1" t="s">
        <v>396</v>
      </c>
      <c r="B5" s="1" t="s">
        <v>393</v>
      </c>
      <c r="C5" s="1" t="s">
        <v>393</v>
      </c>
      <c r="D5" s="33">
        <v>0.25</v>
      </c>
      <c r="E5" s="1" t="s">
        <v>397</v>
      </c>
      <c r="F5">
        <v>2023</v>
      </c>
      <c r="G5" t="s">
        <v>32</v>
      </c>
      <c r="H5" s="34">
        <v>2024</v>
      </c>
    </row>
    <row r="6" spans="1:10" ht="100.8">
      <c r="A6" s="1" t="s">
        <v>398</v>
      </c>
      <c r="B6" s="1" t="s">
        <v>393</v>
      </c>
      <c r="C6" s="1" t="s">
        <v>393</v>
      </c>
      <c r="D6" s="27">
        <v>0.5</v>
      </c>
      <c r="E6" s="1" t="s">
        <v>399</v>
      </c>
      <c r="F6">
        <v>2023</v>
      </c>
      <c r="G6" t="s">
        <v>32</v>
      </c>
      <c r="H6" s="34">
        <v>2024</v>
      </c>
    </row>
    <row r="7" spans="1:10" ht="28.8">
      <c r="A7" s="1" t="s">
        <v>51</v>
      </c>
      <c r="B7" s="1" t="s">
        <v>393</v>
      </c>
      <c r="C7" s="1" t="s">
        <v>393</v>
      </c>
      <c r="D7" s="27">
        <v>0</v>
      </c>
      <c r="F7">
        <v>2023</v>
      </c>
      <c r="G7" t="s">
        <v>32</v>
      </c>
      <c r="H7" s="34">
        <v>2024</v>
      </c>
    </row>
    <row r="8" spans="1:10" ht="15" customHeight="1">
      <c r="A8" t="s">
        <v>353</v>
      </c>
      <c r="B8" s="1" t="s">
        <v>393</v>
      </c>
      <c r="C8" s="1" t="s">
        <v>393</v>
      </c>
      <c r="D8" s="27">
        <v>0</v>
      </c>
      <c r="F8">
        <v>2023</v>
      </c>
      <c r="G8" t="s">
        <v>32</v>
      </c>
      <c r="H8" s="34">
        <v>2024</v>
      </c>
    </row>
    <row r="9" spans="1:10" ht="14.4"/>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D53C3-AB24-4E6F-96B3-BACAC2A02C90}">
  <dimension ref="A1:J9"/>
  <sheetViews>
    <sheetView workbookViewId="0">
      <selection activeCell="E6" sqref="E6"/>
    </sheetView>
  </sheetViews>
  <sheetFormatPr defaultRowHeight="15" customHeight="1"/>
  <cols>
    <col min="1" max="3" width="16.44140625" customWidth="1"/>
    <col min="5" max="5" width="46.88671875" customWidth="1"/>
    <col min="6" max="7" width="12.5546875" customWidth="1"/>
    <col min="9" max="9" width="12.109375" customWidth="1"/>
  </cols>
  <sheetData>
    <row r="1" spans="1:10" s="3" customFormat="1" thickBot="1">
      <c r="A1" s="7" t="s">
        <v>400</v>
      </c>
      <c r="B1" s="7"/>
      <c r="C1" s="7"/>
    </row>
    <row r="2" spans="1:10" s="2" customFormat="1" ht="28.8">
      <c r="A2" s="2" t="s">
        <v>388</v>
      </c>
      <c r="B2" s="2" t="s">
        <v>389</v>
      </c>
      <c r="C2" s="2" t="s">
        <v>390</v>
      </c>
      <c r="D2" s="21" t="s">
        <v>113</v>
      </c>
      <c r="E2" s="21" t="s">
        <v>391</v>
      </c>
      <c r="F2" s="21" t="s">
        <v>4</v>
      </c>
      <c r="G2" s="2" t="s">
        <v>30</v>
      </c>
      <c r="H2" s="2" t="s">
        <v>12</v>
      </c>
      <c r="I2" s="2" t="s">
        <v>14</v>
      </c>
      <c r="J2" s="2" t="s">
        <v>17</v>
      </c>
    </row>
    <row r="3" spans="1:10" ht="28.8">
      <c r="A3" s="1" t="s">
        <v>392</v>
      </c>
      <c r="B3" s="1" t="s">
        <v>393</v>
      </c>
      <c r="C3" s="1" t="s">
        <v>393</v>
      </c>
      <c r="D3" s="27">
        <v>0</v>
      </c>
      <c r="F3">
        <v>2024</v>
      </c>
      <c r="G3" t="s">
        <v>32</v>
      </c>
      <c r="H3">
        <v>2024</v>
      </c>
    </row>
    <row r="4" spans="1:10" ht="43.2">
      <c r="A4" s="1" t="s">
        <v>394</v>
      </c>
      <c r="B4" s="1" t="s">
        <v>393</v>
      </c>
      <c r="C4" s="1" t="s">
        <v>393</v>
      </c>
      <c r="D4" s="27">
        <v>0.25</v>
      </c>
      <c r="E4" s="1" t="s">
        <v>401</v>
      </c>
      <c r="F4">
        <v>2024</v>
      </c>
      <c r="G4" t="s">
        <v>32</v>
      </c>
      <c r="H4">
        <v>2024</v>
      </c>
    </row>
    <row r="5" spans="1:10" ht="28.8">
      <c r="A5" s="1" t="s">
        <v>396</v>
      </c>
      <c r="B5" s="1" t="s">
        <v>393</v>
      </c>
      <c r="C5" s="1" t="s">
        <v>393</v>
      </c>
      <c r="D5" s="33">
        <v>0.25</v>
      </c>
      <c r="E5" s="1" t="s">
        <v>397</v>
      </c>
      <c r="F5">
        <v>2024</v>
      </c>
      <c r="G5" t="s">
        <v>32</v>
      </c>
      <c r="H5">
        <v>2024</v>
      </c>
    </row>
    <row r="6" spans="1:10" ht="72">
      <c r="A6" s="1" t="s">
        <v>398</v>
      </c>
      <c r="B6" s="1" t="s">
        <v>393</v>
      </c>
      <c r="C6" s="1" t="s">
        <v>393</v>
      </c>
      <c r="D6" s="27">
        <v>0.5</v>
      </c>
      <c r="E6" s="1" t="s">
        <v>399</v>
      </c>
      <c r="F6">
        <v>2024</v>
      </c>
      <c r="G6" t="s">
        <v>32</v>
      </c>
      <c r="H6">
        <v>2024</v>
      </c>
    </row>
    <row r="7" spans="1:10" ht="28.8">
      <c r="A7" s="1" t="s">
        <v>51</v>
      </c>
      <c r="B7" s="1" t="s">
        <v>393</v>
      </c>
      <c r="C7" s="1" t="s">
        <v>393</v>
      </c>
      <c r="D7" s="27">
        <v>0</v>
      </c>
      <c r="F7">
        <v>2024</v>
      </c>
      <c r="G7" t="s">
        <v>32</v>
      </c>
      <c r="H7">
        <v>2024</v>
      </c>
    </row>
    <row r="8" spans="1:10" ht="15" customHeight="1">
      <c r="A8" t="s">
        <v>353</v>
      </c>
      <c r="B8" s="1" t="s">
        <v>393</v>
      </c>
      <c r="C8" s="1" t="s">
        <v>393</v>
      </c>
      <c r="D8" s="27">
        <v>0</v>
      </c>
      <c r="F8">
        <v>2024</v>
      </c>
      <c r="G8" t="s">
        <v>32</v>
      </c>
      <c r="H8">
        <v>2024</v>
      </c>
    </row>
    <row r="9" spans="1:10" ht="14.4"/>
  </sheetData>
  <pageMargins left="0.7" right="0.7" top="0.75" bottom="0.75" header="0.3" footer="0.3"/>
  <pageSetup orientation="portrait"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8DB28-51F1-4187-95BD-58F0847267A4}">
  <dimension ref="A1:M6"/>
  <sheetViews>
    <sheetView workbookViewId="0">
      <selection activeCell="D6" sqref="D6"/>
    </sheetView>
  </sheetViews>
  <sheetFormatPr defaultRowHeight="15" customHeight="1"/>
  <cols>
    <col min="1" max="1" width="21" customWidth="1"/>
    <col min="2" max="2" width="37.44140625" customWidth="1"/>
    <col min="3" max="3" width="40.5546875" customWidth="1"/>
    <col min="4" max="4" width="50" customWidth="1"/>
    <col min="5" max="8" width="12.109375" customWidth="1"/>
    <col min="11" max="11" width="11.44140625" customWidth="1"/>
    <col min="12" max="12" width="12.109375" customWidth="1"/>
    <col min="13" max="14" width="13" customWidth="1"/>
    <col min="17" max="17" width="11.109375" customWidth="1"/>
  </cols>
  <sheetData>
    <row r="1" spans="1:13" s="3" customFormat="1" ht="24.75" customHeight="1" thickBot="1">
      <c r="A1" s="9" t="s">
        <v>402</v>
      </c>
    </row>
    <row r="2" spans="1:13" s="19" customFormat="1" ht="32.25" customHeight="1">
      <c r="A2" s="2" t="s">
        <v>200</v>
      </c>
      <c r="B2" s="2" t="s">
        <v>201</v>
      </c>
      <c r="C2" s="2" t="s">
        <v>202</v>
      </c>
      <c r="D2" s="2" t="s">
        <v>203</v>
      </c>
      <c r="E2" s="2" t="s">
        <v>113</v>
      </c>
      <c r="F2" s="2" t="s">
        <v>90</v>
      </c>
      <c r="G2" s="2" t="s">
        <v>91</v>
      </c>
      <c r="H2" s="2" t="s">
        <v>92</v>
      </c>
      <c r="I2" s="2" t="s">
        <v>4</v>
      </c>
      <c r="J2" s="2" t="s">
        <v>30</v>
      </c>
      <c r="K2" s="2" t="s">
        <v>12</v>
      </c>
      <c r="L2" s="2" t="s">
        <v>14</v>
      </c>
      <c r="M2" s="2" t="s">
        <v>17</v>
      </c>
    </row>
    <row r="3" spans="1:13" ht="201" customHeight="1">
      <c r="A3" s="63" t="s">
        <v>403</v>
      </c>
      <c r="B3" s="64" t="s">
        <v>404</v>
      </c>
      <c r="C3" s="64" t="s">
        <v>405</v>
      </c>
      <c r="D3" s="64" t="s">
        <v>406</v>
      </c>
      <c r="E3" s="64" t="s">
        <v>407</v>
      </c>
      <c r="F3" s="64" t="s">
        <v>408</v>
      </c>
      <c r="G3" s="64" t="s">
        <v>409</v>
      </c>
      <c r="H3" s="65" t="s">
        <v>410</v>
      </c>
      <c r="I3" s="34">
        <v>2024</v>
      </c>
      <c r="J3" s="34" t="s">
        <v>32</v>
      </c>
      <c r="K3">
        <v>2024</v>
      </c>
      <c r="M3" t="s">
        <v>154</v>
      </c>
    </row>
    <row r="4" spans="1:13" ht="195" customHeight="1">
      <c r="A4" s="58" t="s">
        <v>411</v>
      </c>
      <c r="B4" s="57" t="s">
        <v>412</v>
      </c>
      <c r="C4" s="62" t="s">
        <v>413</v>
      </c>
      <c r="D4" s="62" t="s">
        <v>414</v>
      </c>
      <c r="E4" s="57" t="s">
        <v>407</v>
      </c>
      <c r="F4" s="57" t="s">
        <v>415</v>
      </c>
      <c r="G4" s="57" t="s">
        <v>416</v>
      </c>
      <c r="H4" s="56" t="s">
        <v>415</v>
      </c>
      <c r="I4" s="34">
        <v>2024</v>
      </c>
      <c r="J4" s="34" t="s">
        <v>32</v>
      </c>
      <c r="K4">
        <v>2024</v>
      </c>
      <c r="M4" t="s">
        <v>154</v>
      </c>
    </row>
    <row r="5" spans="1:13" ht="80.25" customHeight="1">
      <c r="A5" s="61" t="s">
        <v>417</v>
      </c>
      <c r="B5" s="60" t="s">
        <v>418</v>
      </c>
      <c r="C5" s="60" t="s">
        <v>419</v>
      </c>
      <c r="D5" s="60" t="s">
        <v>107</v>
      </c>
      <c r="E5" s="60" t="s">
        <v>407</v>
      </c>
      <c r="F5" s="60" t="s">
        <v>420</v>
      </c>
      <c r="G5" s="60" t="s">
        <v>421</v>
      </c>
      <c r="H5" s="59" t="s">
        <v>421</v>
      </c>
      <c r="I5" s="34">
        <v>2024</v>
      </c>
      <c r="J5" s="34" t="s">
        <v>32</v>
      </c>
      <c r="K5">
        <v>2024</v>
      </c>
      <c r="M5" t="s">
        <v>154</v>
      </c>
    </row>
    <row r="6" spans="1:13" ht="188.25" customHeight="1">
      <c r="A6" s="58" t="s">
        <v>422</v>
      </c>
      <c r="B6" s="66" t="s">
        <v>423</v>
      </c>
      <c r="C6" s="57" t="s">
        <v>31</v>
      </c>
      <c r="D6" s="57" t="s">
        <v>31</v>
      </c>
      <c r="E6" s="57" t="s">
        <v>407</v>
      </c>
      <c r="F6" s="57" t="s">
        <v>421</v>
      </c>
      <c r="G6" s="57" t="s">
        <v>421</v>
      </c>
      <c r="H6" s="56" t="s">
        <v>421</v>
      </c>
      <c r="I6" s="34">
        <v>2024</v>
      </c>
      <c r="J6" s="34" t="s">
        <v>32</v>
      </c>
      <c r="K6">
        <v>2024</v>
      </c>
      <c r="M6" t="s">
        <v>154</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D48DA-6DD4-4DFF-882C-178253307053}">
  <dimension ref="A1:J5"/>
  <sheetViews>
    <sheetView workbookViewId="0">
      <selection activeCell="I4" sqref="I4"/>
    </sheetView>
  </sheetViews>
  <sheetFormatPr defaultRowHeight="15" customHeight="1"/>
  <cols>
    <col min="1" max="1" width="49.109375" bestFit="1" customWidth="1"/>
    <col min="2" max="2" width="25.109375" bestFit="1" customWidth="1"/>
    <col min="3" max="3" width="25.88671875" bestFit="1" customWidth="1"/>
    <col min="4" max="4" width="21.44140625" customWidth="1"/>
    <col min="5" max="7" width="24" customWidth="1"/>
    <col min="9" max="9" width="10.109375" customWidth="1"/>
  </cols>
  <sheetData>
    <row r="1" spans="1:10" s="3" customFormat="1" ht="14.4">
      <c r="A1" s="7" t="s">
        <v>424</v>
      </c>
    </row>
    <row r="2" spans="1:10" s="19" customFormat="1" ht="28.8">
      <c r="A2" s="2" t="s">
        <v>267</v>
      </c>
      <c r="B2" s="70">
        <v>2019</v>
      </c>
      <c r="C2" s="70">
        <v>2020</v>
      </c>
      <c r="D2" s="70">
        <v>2021</v>
      </c>
      <c r="E2" s="70">
        <v>2022</v>
      </c>
      <c r="F2" s="70">
        <v>2023</v>
      </c>
      <c r="G2" s="2" t="s">
        <v>30</v>
      </c>
      <c r="H2" s="2" t="s">
        <v>12</v>
      </c>
      <c r="I2" s="2" t="s">
        <v>14</v>
      </c>
      <c r="J2" s="2" t="s">
        <v>17</v>
      </c>
    </row>
    <row r="3" spans="1:10" ht="28.8">
      <c r="A3" t="s">
        <v>425</v>
      </c>
      <c r="B3" s="69" t="s">
        <v>426</v>
      </c>
      <c r="C3" s="69" t="s">
        <v>427</v>
      </c>
      <c r="D3" s="69" t="s">
        <v>428</v>
      </c>
      <c r="E3" s="69" t="s">
        <v>429</v>
      </c>
      <c r="F3" s="69" t="s">
        <v>430</v>
      </c>
      <c r="G3" t="s">
        <v>32</v>
      </c>
      <c r="H3">
        <v>2024</v>
      </c>
      <c r="I3" s="68" t="s">
        <v>431</v>
      </c>
    </row>
    <row r="4" spans="1:10" ht="15" customHeight="1">
      <c r="A4" t="s">
        <v>432</v>
      </c>
      <c r="B4" s="67" t="s">
        <v>433</v>
      </c>
      <c r="C4" s="67" t="s">
        <v>434</v>
      </c>
      <c r="D4" s="67" t="s">
        <v>435</v>
      </c>
      <c r="E4" s="67" t="s">
        <v>436</v>
      </c>
      <c r="F4" s="67" t="s">
        <v>437</v>
      </c>
      <c r="G4" t="s">
        <v>32</v>
      </c>
      <c r="H4">
        <v>2024</v>
      </c>
      <c r="I4" s="67" t="s">
        <v>438</v>
      </c>
    </row>
    <row r="5" spans="1:10" ht="15" customHeight="1">
      <c r="A5" t="s">
        <v>439</v>
      </c>
      <c r="B5" s="67" t="s">
        <v>440</v>
      </c>
      <c r="C5" s="67" t="s">
        <v>441</v>
      </c>
      <c r="D5" s="67" t="s">
        <v>442</v>
      </c>
      <c r="E5" s="67" t="s">
        <v>443</v>
      </c>
      <c r="F5" s="67" t="s">
        <v>444</v>
      </c>
      <c r="G5" t="s">
        <v>32</v>
      </c>
      <c r="H5">
        <v>2024</v>
      </c>
      <c r="I5" t="s">
        <v>445</v>
      </c>
    </row>
  </sheetData>
  <phoneticPr fontId="23" type="noConversion"/>
  <pageMargins left="0.7" right="0.7" top="0.75" bottom="0.75" header="0.3" footer="0.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94981-B173-4D2F-8F50-671C3F4F6B4B}">
  <dimension ref="A1:I9"/>
  <sheetViews>
    <sheetView workbookViewId="0">
      <selection activeCell="G4" sqref="G4"/>
    </sheetView>
  </sheetViews>
  <sheetFormatPr defaultRowHeight="15" customHeight="1"/>
  <cols>
    <col min="1" max="1" width="45.5546875" bestFit="1" customWidth="1"/>
    <col min="2" max="2" width="23.5546875" bestFit="1" customWidth="1"/>
    <col min="8" max="8" width="12.109375" customWidth="1"/>
    <col min="10" max="10" width="10.88671875" customWidth="1"/>
  </cols>
  <sheetData>
    <row r="1" spans="1:9" s="3" customFormat="1" ht="14.4">
      <c r="A1" s="4" t="s">
        <v>446</v>
      </c>
    </row>
    <row r="2" spans="1:9" s="2" customFormat="1" ht="57.6">
      <c r="A2" s="2" t="s">
        <v>447</v>
      </c>
      <c r="B2" s="2" t="s">
        <v>448</v>
      </c>
      <c r="C2" s="2" t="s">
        <v>449</v>
      </c>
      <c r="D2" s="2" t="s">
        <v>450</v>
      </c>
      <c r="E2" s="2" t="s">
        <v>7</v>
      </c>
      <c r="F2" s="2" t="s">
        <v>30</v>
      </c>
      <c r="G2" s="2" t="s">
        <v>12</v>
      </c>
      <c r="H2" s="2" t="s">
        <v>14</v>
      </c>
      <c r="I2" s="2" t="s">
        <v>17</v>
      </c>
    </row>
    <row r="3" spans="1:9" ht="15" customHeight="1">
      <c r="A3" t="s">
        <v>451</v>
      </c>
      <c r="B3" t="s">
        <v>452</v>
      </c>
      <c r="C3" s="67">
        <v>0.17430000000000001</v>
      </c>
      <c r="D3" s="67">
        <v>0.18970000000000001</v>
      </c>
      <c r="E3">
        <v>2023</v>
      </c>
      <c r="F3" t="s">
        <v>32</v>
      </c>
      <c r="G3">
        <v>2024</v>
      </c>
    </row>
    <row r="4" spans="1:9" ht="15" customHeight="1">
      <c r="A4" t="s">
        <v>453</v>
      </c>
      <c r="B4" t="s">
        <v>454</v>
      </c>
      <c r="C4" s="67">
        <v>9.0300000000000005E-2</v>
      </c>
      <c r="D4" s="67">
        <v>0.13900000000000001</v>
      </c>
      <c r="E4">
        <v>2023</v>
      </c>
      <c r="F4" t="s">
        <v>32</v>
      </c>
      <c r="G4">
        <v>2024</v>
      </c>
    </row>
    <row r="5" spans="1:9" ht="15" customHeight="1">
      <c r="A5" t="s">
        <v>455</v>
      </c>
      <c r="B5" t="s">
        <v>456</v>
      </c>
      <c r="C5" s="67">
        <v>9.0300000000000005E-2</v>
      </c>
      <c r="D5" s="67">
        <v>0.23039999999999999</v>
      </c>
      <c r="E5">
        <v>2023</v>
      </c>
      <c r="F5" t="s">
        <v>32</v>
      </c>
      <c r="G5">
        <v>2024</v>
      </c>
    </row>
    <row r="6" spans="1:9" ht="15" customHeight="1">
      <c r="A6" t="s">
        <v>457</v>
      </c>
      <c r="B6" t="s">
        <v>452</v>
      </c>
      <c r="C6" s="67">
        <v>8.2199999999999995E-2</v>
      </c>
      <c r="D6" s="44">
        <v>0</v>
      </c>
      <c r="E6">
        <v>2023</v>
      </c>
      <c r="F6" t="s">
        <v>32</v>
      </c>
      <c r="G6">
        <v>2024</v>
      </c>
    </row>
    <row r="7" spans="1:9" ht="15" customHeight="1">
      <c r="A7" t="s">
        <v>458</v>
      </c>
      <c r="B7" t="s">
        <v>452</v>
      </c>
      <c r="C7" s="67">
        <v>8.2799999999999999E-2</v>
      </c>
      <c r="D7" s="44">
        <v>0</v>
      </c>
      <c r="E7">
        <v>2023</v>
      </c>
      <c r="F7" t="s">
        <v>32</v>
      </c>
      <c r="G7">
        <v>2024</v>
      </c>
    </row>
    <row r="8" spans="1:9" ht="15" customHeight="1">
      <c r="A8" t="s">
        <v>459</v>
      </c>
      <c r="B8" t="s">
        <v>452</v>
      </c>
      <c r="C8" s="67">
        <v>9.5100000000000004E-2</v>
      </c>
      <c r="D8" s="71" t="s">
        <v>460</v>
      </c>
      <c r="E8">
        <v>2023</v>
      </c>
      <c r="F8" t="s">
        <v>32</v>
      </c>
      <c r="G8">
        <v>2024</v>
      </c>
    </row>
    <row r="9" spans="1:9" ht="15" customHeight="1">
      <c r="A9" t="s">
        <v>461</v>
      </c>
      <c r="B9" t="s">
        <v>452</v>
      </c>
      <c r="C9" s="67">
        <v>5.7599999999999998E-2</v>
      </c>
      <c r="D9" s="71" t="s">
        <v>460</v>
      </c>
      <c r="E9">
        <v>2023</v>
      </c>
      <c r="F9" t="s">
        <v>32</v>
      </c>
      <c r="G9">
        <v>2024</v>
      </c>
    </row>
  </sheetData>
  <pageMargins left="0.7" right="0.7" top="0.75" bottom="0.75" header="0.3" footer="0.3"/>
  <legacy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18349-AB61-4435-81DD-7AFB2EC3EF1C}">
  <dimension ref="A1:L9"/>
  <sheetViews>
    <sheetView workbookViewId="0">
      <selection activeCell="F22" sqref="F22"/>
    </sheetView>
  </sheetViews>
  <sheetFormatPr defaultRowHeight="15" customHeight="1"/>
  <cols>
    <col min="1" max="1" width="63.44140625" bestFit="1" customWidth="1"/>
    <col min="2" max="2" width="26.109375" bestFit="1" customWidth="1"/>
    <col min="6" max="6" width="11.5546875" customWidth="1"/>
    <col min="7" max="9" width="16.88671875" customWidth="1"/>
    <col min="11" max="11" width="29.88671875" bestFit="1" customWidth="1"/>
  </cols>
  <sheetData>
    <row r="1" spans="1:12" ht="15" customHeight="1">
      <c r="A1" s="99"/>
      <c r="B1" s="100"/>
      <c r="C1" s="100"/>
      <c r="D1" s="100"/>
      <c r="E1" s="100"/>
      <c r="F1" s="100"/>
      <c r="G1" s="100"/>
      <c r="H1" s="100"/>
      <c r="I1" s="100"/>
      <c r="J1" s="100"/>
      <c r="K1" s="101"/>
    </row>
    <row r="2" spans="1:12" s="3" customFormat="1" ht="14.4">
      <c r="A2" s="4" t="s">
        <v>462</v>
      </c>
      <c r="B2" s="4"/>
      <c r="C2" s="4"/>
      <c r="D2" s="4"/>
      <c r="E2" s="4"/>
      <c r="F2" s="4"/>
    </row>
    <row r="3" spans="1:12" s="2" customFormat="1" ht="72">
      <c r="A3" s="2" t="s">
        <v>341</v>
      </c>
      <c r="B3" s="2" t="s">
        <v>25</v>
      </c>
      <c r="C3" s="2" t="s">
        <v>463</v>
      </c>
      <c r="D3" s="2" t="s">
        <v>464</v>
      </c>
      <c r="E3" s="2" t="s">
        <v>465</v>
      </c>
      <c r="F3" s="2" t="s">
        <v>466</v>
      </c>
      <c r="G3" s="2" t="s">
        <v>467</v>
      </c>
      <c r="H3" s="2" t="s">
        <v>4</v>
      </c>
      <c r="I3" s="2" t="s">
        <v>30</v>
      </c>
      <c r="J3" s="2" t="s">
        <v>12</v>
      </c>
      <c r="K3" s="2" t="s">
        <v>14</v>
      </c>
      <c r="L3" s="2" t="s">
        <v>17</v>
      </c>
    </row>
    <row r="4" spans="1:12" ht="15" customHeight="1">
      <c r="A4" s="89"/>
      <c r="B4" s="89"/>
      <c r="C4" s="28">
        <v>0.22500000000000001</v>
      </c>
      <c r="D4" s="28">
        <v>0.191</v>
      </c>
      <c r="E4" s="25" t="s">
        <v>31</v>
      </c>
      <c r="F4" s="28">
        <v>0.58399999999999996</v>
      </c>
      <c r="G4" s="72" t="s">
        <v>468</v>
      </c>
      <c r="H4">
        <v>2024</v>
      </c>
      <c r="I4" t="s">
        <v>32</v>
      </c>
      <c r="J4">
        <v>2024</v>
      </c>
      <c r="K4" t="s">
        <v>469</v>
      </c>
    </row>
    <row r="5" spans="1:12" ht="15" customHeight="1">
      <c r="A5" s="89"/>
      <c r="B5" s="89"/>
      <c r="C5" s="28">
        <v>0.317</v>
      </c>
      <c r="D5" s="28">
        <v>0.20599999999999999</v>
      </c>
      <c r="E5" s="25" t="s">
        <v>31</v>
      </c>
      <c r="F5" s="28">
        <v>0.47599999999999998</v>
      </c>
      <c r="G5" s="28">
        <v>1E-3</v>
      </c>
      <c r="H5">
        <v>2024</v>
      </c>
      <c r="I5" t="s">
        <v>32</v>
      </c>
      <c r="J5">
        <v>2024</v>
      </c>
      <c r="K5" t="s">
        <v>469</v>
      </c>
    </row>
    <row r="6" spans="1:12" ht="15" customHeight="1">
      <c r="A6" s="89"/>
      <c r="B6" s="89"/>
      <c r="C6" s="28">
        <v>0.38500000000000001</v>
      </c>
      <c r="D6" s="28">
        <v>0.21199999999999999</v>
      </c>
      <c r="E6" s="25" t="s">
        <v>31</v>
      </c>
      <c r="F6" s="28">
        <v>0.40300000000000002</v>
      </c>
      <c r="G6" s="28">
        <v>0</v>
      </c>
      <c r="H6">
        <v>2024</v>
      </c>
      <c r="I6" t="s">
        <v>32</v>
      </c>
      <c r="J6">
        <v>2024</v>
      </c>
      <c r="K6" t="s">
        <v>469</v>
      </c>
    </row>
    <row r="7" spans="1:12" ht="15" customHeight="1">
      <c r="A7" s="89"/>
      <c r="B7" s="89"/>
      <c r="C7" s="28">
        <v>0.4</v>
      </c>
      <c r="D7" s="28">
        <v>0.22</v>
      </c>
      <c r="E7" s="25" t="s">
        <v>31</v>
      </c>
      <c r="F7" s="28">
        <v>0.38</v>
      </c>
      <c r="G7" s="28">
        <v>0</v>
      </c>
      <c r="H7">
        <v>2024</v>
      </c>
      <c r="I7" t="s">
        <v>32</v>
      </c>
      <c r="J7">
        <v>2024</v>
      </c>
      <c r="K7" t="s">
        <v>469</v>
      </c>
    </row>
    <row r="8" spans="1:12" ht="15" customHeight="1">
      <c r="A8" s="89"/>
      <c r="B8" s="89"/>
      <c r="C8" s="28">
        <v>0.38500000000000001</v>
      </c>
      <c r="D8" s="28">
        <v>0.21199999999999999</v>
      </c>
      <c r="E8" s="25" t="s">
        <v>31</v>
      </c>
      <c r="F8" s="28">
        <v>0.40400000000000003</v>
      </c>
      <c r="G8" s="28">
        <v>0</v>
      </c>
      <c r="H8">
        <v>2024</v>
      </c>
      <c r="I8" t="s">
        <v>32</v>
      </c>
      <c r="J8">
        <v>2024</v>
      </c>
      <c r="K8" t="s">
        <v>469</v>
      </c>
    </row>
    <row r="9" spans="1:12" ht="15" customHeight="1">
      <c r="A9" s="89"/>
      <c r="B9" s="89"/>
      <c r="C9" s="28">
        <v>0.377</v>
      </c>
      <c r="D9" s="28">
        <v>0.20699999999999999</v>
      </c>
      <c r="E9" s="25" t="s">
        <v>31</v>
      </c>
      <c r="F9" s="28">
        <v>0.41599999999999998</v>
      </c>
      <c r="G9" s="28">
        <v>0</v>
      </c>
      <c r="H9">
        <v>2024</v>
      </c>
      <c r="I9" t="s">
        <v>32</v>
      </c>
      <c r="J9">
        <v>2024</v>
      </c>
      <c r="K9" t="s">
        <v>469</v>
      </c>
    </row>
  </sheetData>
  <mergeCells count="1">
    <mergeCell ref="A1:K1"/>
  </mergeCells>
  <pageMargins left="0.7" right="0.7" top="0.75" bottom="0.75" header="0.3" footer="0.3"/>
  <legacy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9C8B9-EE3C-486D-8D11-B4FEBC9A2114}">
  <dimension ref="A1:K9"/>
  <sheetViews>
    <sheetView workbookViewId="0">
      <selection activeCell="D21" sqref="D21"/>
    </sheetView>
  </sheetViews>
  <sheetFormatPr defaultRowHeight="15" customHeight="1"/>
  <cols>
    <col min="1" max="1" width="80.109375" bestFit="1" customWidth="1"/>
    <col min="2" max="2" width="16" bestFit="1" customWidth="1"/>
    <col min="3" max="3" width="15.109375" bestFit="1" customWidth="1"/>
    <col min="4" max="4" width="50.5546875" bestFit="1" customWidth="1"/>
    <col min="5" max="5" width="20.109375" customWidth="1"/>
    <col min="9" max="9" width="10.44140625" customWidth="1"/>
  </cols>
  <sheetData>
    <row r="1" spans="1:11" ht="15" customHeight="1">
      <c r="A1" s="99"/>
      <c r="B1" s="100"/>
      <c r="C1" s="100"/>
      <c r="D1" s="100"/>
      <c r="E1" s="100"/>
      <c r="F1" s="100"/>
      <c r="G1" s="100"/>
      <c r="H1" s="100"/>
      <c r="I1" s="100"/>
      <c r="J1" s="100"/>
      <c r="K1" s="101"/>
    </row>
    <row r="2" spans="1:11" s="3" customFormat="1" ht="14.4">
      <c r="A2" s="4" t="s">
        <v>470</v>
      </c>
    </row>
    <row r="3" spans="1:11" s="2" customFormat="1" ht="72">
      <c r="A3" s="2" t="s">
        <v>471</v>
      </c>
      <c r="B3" s="2" t="s">
        <v>472</v>
      </c>
      <c r="C3" s="2" t="s">
        <v>473</v>
      </c>
      <c r="D3" s="2" t="s">
        <v>474</v>
      </c>
      <c r="E3" s="2" t="s">
        <v>475</v>
      </c>
      <c r="F3" s="2" t="s">
        <v>476</v>
      </c>
      <c r="G3" s="2" t="s">
        <v>30</v>
      </c>
      <c r="H3" s="2" t="s">
        <v>12</v>
      </c>
      <c r="I3" s="2" t="s">
        <v>14</v>
      </c>
      <c r="J3" s="2" t="s">
        <v>17</v>
      </c>
    </row>
    <row r="4" spans="1:11" ht="15" customHeight="1">
      <c r="A4" s="89"/>
      <c r="B4" t="s">
        <v>477</v>
      </c>
      <c r="C4" t="s">
        <v>478</v>
      </c>
      <c r="D4" t="s">
        <v>479</v>
      </c>
      <c r="E4" s="72" t="s">
        <v>468</v>
      </c>
      <c r="F4">
        <v>2024</v>
      </c>
      <c r="G4" t="s">
        <v>32</v>
      </c>
      <c r="H4">
        <v>2024</v>
      </c>
    </row>
    <row r="5" spans="1:11" ht="15" customHeight="1">
      <c r="A5" s="89"/>
      <c r="B5" t="s">
        <v>477</v>
      </c>
      <c r="C5" t="s">
        <v>478</v>
      </c>
      <c r="D5" t="s">
        <v>479</v>
      </c>
      <c r="E5" s="26">
        <v>1E-3</v>
      </c>
      <c r="F5">
        <v>2024</v>
      </c>
      <c r="G5" t="s">
        <v>32</v>
      </c>
      <c r="H5">
        <v>2024</v>
      </c>
    </row>
    <row r="6" spans="1:11" ht="15" customHeight="1">
      <c r="A6" s="89"/>
      <c r="B6" t="s">
        <v>31</v>
      </c>
      <c r="C6" t="s">
        <v>31</v>
      </c>
      <c r="D6" t="s">
        <v>31</v>
      </c>
      <c r="E6" s="38">
        <v>0</v>
      </c>
      <c r="F6">
        <v>2024</v>
      </c>
      <c r="G6" t="s">
        <v>32</v>
      </c>
      <c r="H6">
        <v>2024</v>
      </c>
    </row>
    <row r="7" spans="1:11" ht="15" customHeight="1">
      <c r="A7" s="89"/>
      <c r="B7" t="s">
        <v>31</v>
      </c>
      <c r="C7" t="s">
        <v>31</v>
      </c>
      <c r="D7" t="s">
        <v>31</v>
      </c>
      <c r="E7" s="38">
        <v>1E-3</v>
      </c>
      <c r="F7">
        <v>2024</v>
      </c>
      <c r="G7" t="s">
        <v>32</v>
      </c>
      <c r="H7">
        <v>2024</v>
      </c>
    </row>
    <row r="8" spans="1:11" ht="15" customHeight="1">
      <c r="A8" s="89"/>
      <c r="B8" t="s">
        <v>31</v>
      </c>
      <c r="C8" t="s">
        <v>31</v>
      </c>
      <c r="D8" t="s">
        <v>31</v>
      </c>
      <c r="E8" s="38">
        <v>0.09</v>
      </c>
      <c r="F8">
        <v>2024</v>
      </c>
      <c r="G8" t="s">
        <v>32</v>
      </c>
      <c r="H8">
        <v>2024</v>
      </c>
    </row>
    <row r="9" spans="1:11" ht="15" customHeight="1">
      <c r="A9" s="89"/>
      <c r="B9" t="s">
        <v>31</v>
      </c>
      <c r="C9" t="s">
        <v>31</v>
      </c>
      <c r="D9" t="s">
        <v>31</v>
      </c>
      <c r="E9" s="38">
        <v>6.6000000000000003E-2</v>
      </c>
      <c r="F9">
        <v>2024</v>
      </c>
      <c r="G9" t="s">
        <v>32</v>
      </c>
      <c r="H9">
        <v>2024</v>
      </c>
    </row>
  </sheetData>
  <mergeCells count="1">
    <mergeCell ref="A1:K1"/>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BD275-83CC-45F3-BA59-DE238E6056E2}">
  <dimension ref="A1:I9"/>
  <sheetViews>
    <sheetView zoomScale="60" zoomScaleNormal="60" workbookViewId="0">
      <selection activeCell="C5" sqref="C5"/>
    </sheetView>
  </sheetViews>
  <sheetFormatPr defaultRowHeight="15" customHeight="1"/>
  <cols>
    <col min="1" max="1" width="41.44140625" customWidth="1"/>
    <col min="2" max="2" width="21.109375" customWidth="1"/>
    <col min="3" max="4" width="139.5546875" customWidth="1"/>
    <col min="5" max="5" width="11.88671875" bestFit="1" customWidth="1"/>
    <col min="6" max="6" width="8.109375" bestFit="1" customWidth="1"/>
    <col min="8" max="8" width="11.44140625" customWidth="1"/>
  </cols>
  <sheetData>
    <row r="1" spans="1:9" s="3" customFormat="1" ht="14.4">
      <c r="A1" s="7" t="s">
        <v>480</v>
      </c>
    </row>
    <row r="2" spans="1:9" s="19" customFormat="1" ht="28.8">
      <c r="A2" s="2" t="s">
        <v>46</v>
      </c>
      <c r="B2" s="2" t="s">
        <v>47</v>
      </c>
      <c r="C2" s="2" t="s">
        <v>19</v>
      </c>
      <c r="D2" s="2" t="s">
        <v>295</v>
      </c>
      <c r="E2" s="2" t="s">
        <v>4</v>
      </c>
      <c r="F2" s="2" t="s">
        <v>30</v>
      </c>
      <c r="G2" s="2" t="s">
        <v>12</v>
      </c>
      <c r="H2" s="2" t="s">
        <v>14</v>
      </c>
      <c r="I2" s="2" t="s">
        <v>17</v>
      </c>
    </row>
    <row r="3" spans="1:9" s="16" customFormat="1" ht="68.25" customHeight="1">
      <c r="A3" s="20" t="s">
        <v>481</v>
      </c>
      <c r="B3" s="18" t="s">
        <v>482</v>
      </c>
      <c r="C3" s="18" t="s">
        <v>54</v>
      </c>
      <c r="D3" s="18" t="s">
        <v>483</v>
      </c>
      <c r="E3">
        <v>2024</v>
      </c>
      <c r="F3" t="s">
        <v>32</v>
      </c>
      <c r="G3">
        <v>2024</v>
      </c>
      <c r="H3" s="18"/>
      <c r="I3" s="18"/>
    </row>
    <row r="4" spans="1:9" s="16" customFormat="1" ht="409.5" customHeight="1">
      <c r="A4" s="18" t="s">
        <v>484</v>
      </c>
      <c r="B4" s="18"/>
      <c r="C4" s="2" t="s">
        <v>553</v>
      </c>
      <c r="D4" s="2" t="s">
        <v>554</v>
      </c>
      <c r="E4">
        <v>2024</v>
      </c>
      <c r="F4" t="s">
        <v>32</v>
      </c>
      <c r="G4">
        <v>2024</v>
      </c>
      <c r="H4" s="18"/>
      <c r="I4" s="18"/>
    </row>
    <row r="5" spans="1:9" ht="14.4">
      <c r="A5" s="1"/>
      <c r="B5" s="1"/>
      <c r="C5" s="1"/>
      <c r="D5" s="1"/>
      <c r="H5" s="1"/>
      <c r="I5" s="1"/>
    </row>
    <row r="9" spans="1:9" ht="42" customHeight="1">
      <c r="C9" s="18" t="s">
        <v>485</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4A9BD-89F8-4528-96C8-5EE063246353}">
  <dimension ref="A1:K10"/>
  <sheetViews>
    <sheetView workbookViewId="0">
      <selection activeCell="J22" sqref="J22"/>
    </sheetView>
  </sheetViews>
  <sheetFormatPr defaultRowHeight="15" customHeight="1"/>
  <cols>
    <col min="1" max="1" width="47.109375" bestFit="1" customWidth="1"/>
    <col min="3" max="3" width="18.109375" customWidth="1"/>
    <col min="4" max="4" width="14.88671875" customWidth="1"/>
  </cols>
  <sheetData>
    <row r="1" spans="1:11" ht="15" customHeight="1">
      <c r="A1" s="99"/>
      <c r="B1" s="100"/>
      <c r="C1" s="100"/>
      <c r="D1" s="100"/>
      <c r="E1" s="100"/>
      <c r="F1" s="100"/>
      <c r="G1" s="100"/>
      <c r="H1" s="100"/>
      <c r="I1" s="100"/>
      <c r="J1" s="100"/>
      <c r="K1" s="101"/>
    </row>
    <row r="3" spans="1:11" s="3" customFormat="1" ht="14.4">
      <c r="A3" s="7" t="s">
        <v>486</v>
      </c>
      <c r="E3" s="7"/>
      <c r="F3" s="7"/>
      <c r="G3" s="7"/>
    </row>
    <row r="4" spans="1:11" s="2" customFormat="1" ht="57.6">
      <c r="A4" s="2" t="s">
        <v>384</v>
      </c>
      <c r="B4" s="2" t="s">
        <v>487</v>
      </c>
      <c r="C4" s="2" t="s">
        <v>488</v>
      </c>
      <c r="D4" s="2" t="s">
        <v>489</v>
      </c>
      <c r="E4" s="2" t="s">
        <v>4</v>
      </c>
      <c r="F4" s="2" t="s">
        <v>30</v>
      </c>
      <c r="G4" s="2" t="s">
        <v>12</v>
      </c>
    </row>
    <row r="5" spans="1:11" ht="15" customHeight="1">
      <c r="A5" s="89"/>
      <c r="B5">
        <v>24</v>
      </c>
      <c r="C5" s="27">
        <v>7.0000000000000007E-2</v>
      </c>
      <c r="D5" s="27">
        <v>0.01</v>
      </c>
      <c r="E5">
        <v>2024</v>
      </c>
      <c r="F5" t="s">
        <v>32</v>
      </c>
      <c r="G5">
        <v>2024</v>
      </c>
    </row>
    <row r="6" spans="1:11" ht="15" customHeight="1">
      <c r="A6" s="89"/>
      <c r="B6">
        <v>6</v>
      </c>
      <c r="C6" s="27">
        <v>0.04</v>
      </c>
      <c r="D6" s="27">
        <v>0</v>
      </c>
      <c r="E6">
        <v>2024</v>
      </c>
      <c r="F6" t="s">
        <v>32</v>
      </c>
      <c r="G6">
        <v>2024</v>
      </c>
    </row>
    <row r="7" spans="1:11" ht="15" customHeight="1">
      <c r="A7" s="89"/>
      <c r="B7">
        <v>19</v>
      </c>
      <c r="C7" s="27">
        <v>7.0000000000000007E-2</v>
      </c>
      <c r="D7" s="27">
        <v>0.02</v>
      </c>
      <c r="E7">
        <v>2024</v>
      </c>
      <c r="F7" t="s">
        <v>32</v>
      </c>
      <c r="G7">
        <v>2024</v>
      </c>
    </row>
    <row r="8" spans="1:11" ht="15" customHeight="1">
      <c r="A8" s="89"/>
      <c r="B8">
        <v>24</v>
      </c>
      <c r="C8" s="27">
        <v>0.06</v>
      </c>
      <c r="D8" s="27">
        <v>0.02</v>
      </c>
      <c r="E8">
        <v>2024</v>
      </c>
      <c r="F8" t="s">
        <v>32</v>
      </c>
      <c r="G8">
        <v>2024</v>
      </c>
    </row>
    <row r="9" spans="1:11" ht="15" customHeight="1">
      <c r="A9" s="89"/>
      <c r="B9">
        <v>0</v>
      </c>
      <c r="C9" s="27">
        <v>0</v>
      </c>
      <c r="D9" s="27">
        <v>0</v>
      </c>
      <c r="E9">
        <v>2024</v>
      </c>
      <c r="F9" t="s">
        <v>32</v>
      </c>
      <c r="G9">
        <v>2024</v>
      </c>
    </row>
    <row r="10" spans="1:11" ht="15" customHeight="1">
      <c r="A10" s="89"/>
      <c r="B10">
        <v>2</v>
      </c>
      <c r="C10" s="27">
        <v>0.04</v>
      </c>
      <c r="D10" s="27">
        <v>0</v>
      </c>
      <c r="E10">
        <v>2024</v>
      </c>
      <c r="F10" t="s">
        <v>32</v>
      </c>
      <c r="G10">
        <v>2024</v>
      </c>
    </row>
  </sheetData>
  <mergeCells count="1">
    <mergeCell ref="A1:K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120C9-8EE1-465E-873C-0CE696719C63}">
  <dimension ref="A1:K9"/>
  <sheetViews>
    <sheetView workbookViewId="0">
      <selection sqref="A1:K1"/>
    </sheetView>
  </sheetViews>
  <sheetFormatPr defaultRowHeight="15" customHeight="1"/>
  <cols>
    <col min="1" max="1" width="50.88671875" bestFit="1" customWidth="1"/>
    <col min="2" max="2" width="25.109375" bestFit="1" customWidth="1"/>
    <col min="10" max="10" width="10.109375" customWidth="1"/>
  </cols>
  <sheetData>
    <row r="1" spans="1:11" ht="63" customHeight="1">
      <c r="A1" s="99"/>
      <c r="B1" s="100"/>
      <c r="C1" s="100"/>
      <c r="D1" s="100"/>
      <c r="E1" s="100"/>
      <c r="F1" s="100"/>
      <c r="G1" s="100"/>
      <c r="H1" s="100"/>
      <c r="I1" s="100"/>
      <c r="J1" s="100"/>
      <c r="K1" s="101"/>
    </row>
    <row r="2" spans="1:11" s="3" customFormat="1" ht="14.4">
      <c r="A2" s="4" t="s">
        <v>33</v>
      </c>
    </row>
    <row r="3" spans="1:11" s="2" customFormat="1" ht="78" customHeight="1">
      <c r="A3" s="2" t="s">
        <v>24</v>
      </c>
      <c r="B3" s="2" t="s">
        <v>25</v>
      </c>
      <c r="C3" s="2" t="s">
        <v>34</v>
      </c>
      <c r="D3" s="2" t="s">
        <v>35</v>
      </c>
      <c r="E3" s="2" t="s">
        <v>36</v>
      </c>
      <c r="F3" s="2" t="s">
        <v>37</v>
      </c>
      <c r="G3" s="2" t="s">
        <v>4</v>
      </c>
      <c r="H3" s="2" t="s">
        <v>30</v>
      </c>
      <c r="I3" s="2" t="s">
        <v>12</v>
      </c>
      <c r="J3" s="2" t="s">
        <v>14</v>
      </c>
      <c r="K3" s="2" t="s">
        <v>17</v>
      </c>
    </row>
    <row r="4" spans="1:11" ht="15" customHeight="1">
      <c r="A4" s="89"/>
      <c r="B4" s="89"/>
      <c r="C4" s="26">
        <v>0.22500000000000001</v>
      </c>
      <c r="D4" s="25" t="s">
        <v>31</v>
      </c>
      <c r="E4" s="28">
        <v>0.191</v>
      </c>
      <c r="F4" s="28">
        <v>0.58399999999999996</v>
      </c>
      <c r="G4">
        <v>2024</v>
      </c>
      <c r="H4" t="s">
        <v>32</v>
      </c>
      <c r="I4">
        <v>2024</v>
      </c>
    </row>
    <row r="5" spans="1:11" ht="15" customHeight="1">
      <c r="A5" s="89"/>
      <c r="B5" s="89"/>
      <c r="C5" s="26">
        <v>0.318</v>
      </c>
      <c r="D5" s="25" t="s">
        <v>31</v>
      </c>
      <c r="E5" s="28">
        <v>0.20599999999999999</v>
      </c>
      <c r="F5" s="28">
        <v>0.47599999999999998</v>
      </c>
      <c r="G5">
        <v>2024</v>
      </c>
      <c r="H5" t="s">
        <v>32</v>
      </c>
      <c r="I5">
        <v>2024</v>
      </c>
    </row>
    <row r="6" spans="1:11" ht="15" customHeight="1">
      <c r="A6" s="89"/>
      <c r="B6" s="89"/>
      <c r="C6" s="26">
        <v>0.38500000000000001</v>
      </c>
      <c r="D6" s="25" t="s">
        <v>31</v>
      </c>
      <c r="E6" s="28">
        <v>0.21199999999999999</v>
      </c>
      <c r="F6" s="28">
        <v>0.40300000000000002</v>
      </c>
      <c r="G6">
        <v>2024</v>
      </c>
      <c r="H6" t="s">
        <v>32</v>
      </c>
      <c r="I6">
        <v>2024</v>
      </c>
    </row>
    <row r="7" spans="1:11" ht="15" customHeight="1">
      <c r="A7" s="89"/>
      <c r="B7" s="89"/>
      <c r="C7" s="26">
        <v>0.4</v>
      </c>
      <c r="D7" s="25" t="s">
        <v>31</v>
      </c>
      <c r="E7" s="28">
        <v>0.22</v>
      </c>
      <c r="F7" s="28">
        <v>0.38</v>
      </c>
      <c r="G7">
        <v>2024</v>
      </c>
      <c r="H7" t="s">
        <v>32</v>
      </c>
      <c r="I7">
        <v>2024</v>
      </c>
    </row>
    <row r="8" spans="1:11" ht="15" customHeight="1">
      <c r="A8" s="89"/>
      <c r="B8" s="89"/>
      <c r="C8" s="26">
        <v>0.38400000000000001</v>
      </c>
      <c r="D8" s="25" t="s">
        <v>31</v>
      </c>
      <c r="E8" s="28">
        <v>0.21199999999999999</v>
      </c>
      <c r="F8" s="28">
        <v>0.40400000000000003</v>
      </c>
      <c r="G8">
        <v>2024</v>
      </c>
      <c r="H8" t="s">
        <v>32</v>
      </c>
      <c r="I8">
        <v>2024</v>
      </c>
    </row>
    <row r="9" spans="1:11" ht="15" customHeight="1">
      <c r="A9" s="89"/>
      <c r="B9" s="89"/>
      <c r="C9" s="26">
        <v>0.377</v>
      </c>
      <c r="D9" s="25" t="s">
        <v>31</v>
      </c>
      <c r="E9" s="28">
        <v>0.20699999999999999</v>
      </c>
      <c r="F9" s="28">
        <v>0.41599999999999998</v>
      </c>
      <c r="G9">
        <v>2024</v>
      </c>
      <c r="H9" t="s">
        <v>32</v>
      </c>
      <c r="I9">
        <v>2024</v>
      </c>
    </row>
  </sheetData>
  <mergeCells count="1">
    <mergeCell ref="A1:K1"/>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1D416-E0B9-42A2-BBD0-8EA56C69342C}">
  <dimension ref="A1:O39"/>
  <sheetViews>
    <sheetView workbookViewId="0">
      <selection sqref="A1:K1"/>
    </sheetView>
  </sheetViews>
  <sheetFormatPr defaultRowHeight="15" customHeight="1"/>
  <cols>
    <col min="1" max="1" width="46.109375" customWidth="1"/>
    <col min="2" max="2" width="28" customWidth="1"/>
    <col min="3" max="3" width="12" customWidth="1"/>
    <col min="4" max="4" width="14.109375" customWidth="1"/>
    <col min="5" max="5" width="31" bestFit="1" customWidth="1"/>
    <col min="6" max="12" width="15.44140625" customWidth="1"/>
    <col min="14" max="14" width="10.88671875" customWidth="1"/>
  </cols>
  <sheetData>
    <row r="1" spans="1:15" ht="63" customHeight="1">
      <c r="A1" s="99"/>
      <c r="B1" s="100"/>
      <c r="C1" s="100"/>
      <c r="D1" s="100"/>
      <c r="E1" s="100"/>
      <c r="F1" s="100"/>
      <c r="G1" s="100"/>
      <c r="H1" s="100"/>
      <c r="I1" s="100"/>
      <c r="J1" s="100"/>
      <c r="K1" s="101"/>
    </row>
    <row r="2" spans="1:15" s="7" customFormat="1" ht="20.100000000000001" customHeight="1" thickBot="1">
      <c r="A2" s="105" t="s">
        <v>490</v>
      </c>
      <c r="B2" s="105"/>
      <c r="C2" s="105"/>
      <c r="D2" s="105"/>
      <c r="E2" s="105"/>
      <c r="F2" s="105"/>
      <c r="G2" s="10"/>
      <c r="H2" s="10"/>
      <c r="I2" s="10"/>
    </row>
    <row r="3" spans="1:15" s="19" customFormat="1" ht="49.5" customHeight="1">
      <c r="A3" s="2" t="s">
        <v>491</v>
      </c>
      <c r="B3" s="2" t="s">
        <v>342</v>
      </c>
      <c r="C3" s="2" t="s">
        <v>388</v>
      </c>
      <c r="D3" s="2" t="s">
        <v>492</v>
      </c>
      <c r="E3" s="2" t="s">
        <v>493</v>
      </c>
      <c r="F3" s="2" t="s">
        <v>494</v>
      </c>
      <c r="G3" s="2" t="s">
        <v>495</v>
      </c>
      <c r="H3" s="2" t="s">
        <v>496</v>
      </c>
      <c r="I3" s="2" t="s">
        <v>497</v>
      </c>
      <c r="J3" s="2" t="s">
        <v>7</v>
      </c>
      <c r="K3" s="2" t="s">
        <v>4</v>
      </c>
      <c r="L3" s="2" t="s">
        <v>30</v>
      </c>
      <c r="M3" s="2" t="s">
        <v>12</v>
      </c>
      <c r="N3" s="2" t="s">
        <v>14</v>
      </c>
      <c r="O3" s="2" t="s">
        <v>17</v>
      </c>
    </row>
    <row r="4" spans="1:15" ht="14.4">
      <c r="A4" s="89"/>
      <c r="B4" s="89"/>
      <c r="C4" s="1" t="s">
        <v>392</v>
      </c>
      <c r="D4" t="s">
        <v>31</v>
      </c>
      <c r="E4" t="s">
        <v>31</v>
      </c>
      <c r="F4" t="s">
        <v>31</v>
      </c>
      <c r="G4" t="s">
        <v>31</v>
      </c>
      <c r="H4" t="s">
        <v>31</v>
      </c>
      <c r="I4" t="s">
        <v>31</v>
      </c>
      <c r="J4">
        <v>2023</v>
      </c>
      <c r="K4">
        <v>2024</v>
      </c>
      <c r="L4" t="s">
        <v>32</v>
      </c>
      <c r="M4">
        <v>2024</v>
      </c>
      <c r="O4" t="s">
        <v>31</v>
      </c>
    </row>
    <row r="5" spans="1:15" ht="14.4">
      <c r="A5" s="89"/>
      <c r="B5" s="89"/>
      <c r="C5" s="1" t="s">
        <v>394</v>
      </c>
      <c r="D5" s="73">
        <v>44986</v>
      </c>
      <c r="E5" t="s">
        <v>498</v>
      </c>
      <c r="F5" s="28">
        <v>0.14599999999999999</v>
      </c>
      <c r="G5" s="73">
        <v>45352</v>
      </c>
      <c r="H5" t="s">
        <v>498</v>
      </c>
      <c r="I5" s="28">
        <v>0.14599999999999999</v>
      </c>
      <c r="J5">
        <v>2023</v>
      </c>
      <c r="K5">
        <v>2024</v>
      </c>
      <c r="L5" t="s">
        <v>32</v>
      </c>
      <c r="M5">
        <v>2024</v>
      </c>
    </row>
    <row r="6" spans="1:15" ht="14.4">
      <c r="A6" s="89"/>
      <c r="B6" s="89"/>
      <c r="C6" s="1" t="s">
        <v>396</v>
      </c>
      <c r="D6" s="73">
        <v>44986</v>
      </c>
      <c r="E6" t="s">
        <v>499</v>
      </c>
      <c r="F6" s="28">
        <v>0.14599999999999999</v>
      </c>
      <c r="G6" s="73">
        <v>45352</v>
      </c>
      <c r="H6" t="s">
        <v>499</v>
      </c>
      <c r="I6" s="28">
        <v>0.14599999999999999</v>
      </c>
      <c r="J6">
        <v>2023</v>
      </c>
      <c r="K6">
        <v>2024</v>
      </c>
      <c r="L6" t="s">
        <v>32</v>
      </c>
      <c r="M6">
        <v>2024</v>
      </c>
    </row>
    <row r="7" spans="1:15" ht="14.4">
      <c r="A7" s="89"/>
      <c r="B7" s="89"/>
      <c r="C7" s="1" t="s">
        <v>398</v>
      </c>
      <c r="D7" s="73">
        <v>44986</v>
      </c>
      <c r="E7" t="s">
        <v>499</v>
      </c>
      <c r="F7" s="28">
        <v>0.29199999999999998</v>
      </c>
      <c r="G7" s="73">
        <v>45352</v>
      </c>
      <c r="H7" t="s">
        <v>499</v>
      </c>
      <c r="I7" s="28">
        <v>0.29199999999999998</v>
      </c>
      <c r="J7">
        <v>2023</v>
      </c>
      <c r="K7">
        <v>2024</v>
      </c>
      <c r="L7" t="s">
        <v>32</v>
      </c>
      <c r="M7">
        <v>2024</v>
      </c>
    </row>
    <row r="8" spans="1:15" ht="14.4">
      <c r="A8" s="89"/>
      <c r="B8" s="89"/>
      <c r="C8" s="1" t="s">
        <v>51</v>
      </c>
      <c r="D8" t="s">
        <v>31</v>
      </c>
      <c r="E8" t="s">
        <v>31</v>
      </c>
      <c r="F8" s="26" t="s">
        <v>31</v>
      </c>
      <c r="G8" t="s">
        <v>31</v>
      </c>
      <c r="H8" t="s">
        <v>31</v>
      </c>
      <c r="I8" s="26" t="s">
        <v>31</v>
      </c>
      <c r="J8">
        <v>2023</v>
      </c>
      <c r="K8">
        <v>2024</v>
      </c>
      <c r="L8" t="s">
        <v>32</v>
      </c>
      <c r="M8">
        <v>2024</v>
      </c>
      <c r="O8" t="s">
        <v>31</v>
      </c>
    </row>
    <row r="9" spans="1:15" ht="14.4">
      <c r="A9" s="89"/>
      <c r="B9" s="89"/>
      <c r="C9" s="1" t="s">
        <v>500</v>
      </c>
      <c r="D9" t="s">
        <v>31</v>
      </c>
      <c r="E9" t="s">
        <v>31</v>
      </c>
      <c r="F9" s="26" t="s">
        <v>31</v>
      </c>
      <c r="G9" t="s">
        <v>31</v>
      </c>
      <c r="H9" t="s">
        <v>31</v>
      </c>
      <c r="I9" s="26" t="s">
        <v>31</v>
      </c>
      <c r="J9">
        <v>2023</v>
      </c>
      <c r="K9">
        <v>2024</v>
      </c>
      <c r="L9" t="s">
        <v>32</v>
      </c>
      <c r="M9">
        <v>2024</v>
      </c>
      <c r="O9" t="s">
        <v>31</v>
      </c>
    </row>
    <row r="10" spans="1:15" ht="14.4">
      <c r="A10" s="89"/>
      <c r="B10" s="89"/>
      <c r="C10" s="1" t="s">
        <v>392</v>
      </c>
      <c r="D10" t="s">
        <v>31</v>
      </c>
      <c r="E10" t="s">
        <v>31</v>
      </c>
      <c r="F10" s="26" t="s">
        <v>31</v>
      </c>
      <c r="G10" t="s">
        <v>31</v>
      </c>
      <c r="H10" t="s">
        <v>31</v>
      </c>
      <c r="I10" s="26" t="s">
        <v>31</v>
      </c>
      <c r="J10">
        <v>2023</v>
      </c>
      <c r="K10">
        <v>2024</v>
      </c>
      <c r="L10" t="s">
        <v>32</v>
      </c>
      <c r="M10">
        <v>2024</v>
      </c>
      <c r="O10" t="s">
        <v>31</v>
      </c>
    </row>
    <row r="11" spans="1:15" ht="14.4">
      <c r="A11" s="89"/>
      <c r="B11" s="89"/>
      <c r="C11" s="1" t="s">
        <v>394</v>
      </c>
      <c r="D11" s="73">
        <v>44986</v>
      </c>
      <c r="E11" t="s">
        <v>498</v>
      </c>
      <c r="F11" s="28">
        <v>0.107</v>
      </c>
      <c r="G11" s="73">
        <v>45352</v>
      </c>
      <c r="H11" t="s">
        <v>498</v>
      </c>
      <c r="I11" s="28">
        <v>0.11899999999999999</v>
      </c>
      <c r="J11">
        <v>2023</v>
      </c>
      <c r="K11">
        <v>2024</v>
      </c>
      <c r="L11" t="s">
        <v>32</v>
      </c>
      <c r="M11">
        <v>2024</v>
      </c>
    </row>
    <row r="12" spans="1:15" ht="15" customHeight="1">
      <c r="A12" s="89"/>
      <c r="B12" s="89"/>
      <c r="C12" s="1" t="s">
        <v>396</v>
      </c>
      <c r="D12" s="73">
        <v>44986</v>
      </c>
      <c r="E12" t="s">
        <v>499</v>
      </c>
      <c r="F12" s="28">
        <v>0.107</v>
      </c>
      <c r="G12" s="73">
        <v>45352</v>
      </c>
      <c r="H12" t="s">
        <v>499</v>
      </c>
      <c r="I12" s="28">
        <v>0.11899999999999999</v>
      </c>
      <c r="J12">
        <v>2023</v>
      </c>
      <c r="K12">
        <v>2024</v>
      </c>
      <c r="L12" t="s">
        <v>32</v>
      </c>
      <c r="M12">
        <v>2024</v>
      </c>
    </row>
    <row r="13" spans="1:15" ht="15" customHeight="1">
      <c r="A13" s="89"/>
      <c r="B13" s="89"/>
      <c r="C13" s="1" t="s">
        <v>398</v>
      </c>
      <c r="D13" s="73">
        <v>44986</v>
      </c>
      <c r="E13" t="s">
        <v>499</v>
      </c>
      <c r="F13" s="28">
        <v>0.214</v>
      </c>
      <c r="G13" s="73">
        <v>45352</v>
      </c>
      <c r="H13" t="s">
        <v>499</v>
      </c>
      <c r="I13" s="28">
        <v>0.23799999999999999</v>
      </c>
      <c r="J13">
        <v>2023</v>
      </c>
      <c r="K13">
        <v>2024</v>
      </c>
      <c r="L13" t="s">
        <v>32</v>
      </c>
      <c r="M13">
        <v>2024</v>
      </c>
    </row>
    <row r="14" spans="1:15" ht="15" customHeight="1">
      <c r="A14" s="89"/>
      <c r="B14" s="89"/>
      <c r="C14" s="1" t="s">
        <v>51</v>
      </c>
      <c r="D14" t="s">
        <v>31</v>
      </c>
      <c r="E14" t="s">
        <v>31</v>
      </c>
      <c r="F14" s="26" t="s">
        <v>31</v>
      </c>
      <c r="G14" t="s">
        <v>31</v>
      </c>
      <c r="H14" t="s">
        <v>31</v>
      </c>
      <c r="I14" s="28" t="s">
        <v>31</v>
      </c>
      <c r="J14">
        <v>2023</v>
      </c>
      <c r="K14">
        <v>2024</v>
      </c>
      <c r="L14" t="s">
        <v>32</v>
      </c>
      <c r="M14">
        <v>2024</v>
      </c>
      <c r="O14" t="s">
        <v>31</v>
      </c>
    </row>
    <row r="15" spans="1:15" ht="15" customHeight="1">
      <c r="A15" s="89"/>
      <c r="B15" s="89"/>
      <c r="C15" s="1" t="s">
        <v>500</v>
      </c>
      <c r="D15" t="s">
        <v>31</v>
      </c>
      <c r="E15" t="s">
        <v>31</v>
      </c>
      <c r="F15" s="26" t="s">
        <v>31</v>
      </c>
      <c r="G15" t="s">
        <v>31</v>
      </c>
      <c r="H15" t="s">
        <v>31</v>
      </c>
      <c r="I15" s="26" t="s">
        <v>31</v>
      </c>
      <c r="J15">
        <v>2023</v>
      </c>
      <c r="K15">
        <v>2024</v>
      </c>
      <c r="L15" t="s">
        <v>32</v>
      </c>
      <c r="M15">
        <v>2024</v>
      </c>
      <c r="O15" t="s">
        <v>31</v>
      </c>
    </row>
    <row r="16" spans="1:15" ht="15" customHeight="1">
      <c r="A16" s="89"/>
      <c r="B16" s="89"/>
      <c r="C16" s="1" t="s">
        <v>392</v>
      </c>
      <c r="D16" t="s">
        <v>31</v>
      </c>
      <c r="E16" t="s">
        <v>31</v>
      </c>
      <c r="F16" s="26" t="s">
        <v>31</v>
      </c>
      <c r="G16" t="s">
        <v>31</v>
      </c>
      <c r="H16" t="s">
        <v>31</v>
      </c>
      <c r="I16" s="26" t="s">
        <v>31</v>
      </c>
      <c r="J16">
        <v>2023</v>
      </c>
      <c r="K16">
        <v>2024</v>
      </c>
      <c r="L16" t="s">
        <v>32</v>
      </c>
      <c r="M16">
        <v>2024</v>
      </c>
      <c r="O16" t="s">
        <v>31</v>
      </c>
    </row>
    <row r="17" spans="1:15" ht="15" customHeight="1">
      <c r="A17" s="89"/>
      <c r="B17" s="89"/>
      <c r="C17" s="1" t="s">
        <v>394</v>
      </c>
      <c r="D17" s="73">
        <v>44986</v>
      </c>
      <c r="E17" t="s">
        <v>498</v>
      </c>
      <c r="F17" s="28">
        <v>9.5000000000000001E-2</v>
      </c>
      <c r="G17" s="73">
        <v>45352</v>
      </c>
      <c r="H17" t="s">
        <v>498</v>
      </c>
      <c r="I17" s="28">
        <v>0.10100000000000001</v>
      </c>
      <c r="J17">
        <v>2023</v>
      </c>
      <c r="K17">
        <v>2024</v>
      </c>
      <c r="L17" t="s">
        <v>32</v>
      </c>
      <c r="M17">
        <v>2024</v>
      </c>
    </row>
    <row r="18" spans="1:15" ht="15" customHeight="1">
      <c r="A18" s="89"/>
      <c r="B18" s="89"/>
      <c r="C18" s="1" t="s">
        <v>396</v>
      </c>
      <c r="D18" s="73">
        <v>44986</v>
      </c>
      <c r="E18" t="s">
        <v>499</v>
      </c>
      <c r="F18" s="28">
        <v>9.5000000000000001E-2</v>
      </c>
      <c r="G18" s="73">
        <v>45352</v>
      </c>
      <c r="H18" t="s">
        <v>499</v>
      </c>
      <c r="I18" s="28">
        <v>0.10100000000000001</v>
      </c>
      <c r="J18">
        <v>2023</v>
      </c>
      <c r="K18">
        <v>2024</v>
      </c>
      <c r="L18" t="s">
        <v>32</v>
      </c>
      <c r="M18">
        <v>2024</v>
      </c>
    </row>
    <row r="19" spans="1:15" ht="15" customHeight="1">
      <c r="A19" s="89"/>
      <c r="B19" s="89"/>
      <c r="C19" s="1" t="s">
        <v>398</v>
      </c>
      <c r="D19" s="73">
        <v>44986</v>
      </c>
      <c r="E19" t="s">
        <v>499</v>
      </c>
      <c r="F19" s="28">
        <v>0.19</v>
      </c>
      <c r="G19" s="73">
        <v>45352</v>
      </c>
      <c r="H19" t="s">
        <v>499</v>
      </c>
      <c r="I19" s="28">
        <v>0.20100000000000001</v>
      </c>
      <c r="J19">
        <v>2023</v>
      </c>
      <c r="K19">
        <v>2024</v>
      </c>
      <c r="L19" t="s">
        <v>32</v>
      </c>
      <c r="M19">
        <v>2024</v>
      </c>
    </row>
    <row r="20" spans="1:15" ht="15" customHeight="1">
      <c r="A20" s="89"/>
      <c r="B20" s="89"/>
      <c r="C20" s="1" t="s">
        <v>51</v>
      </c>
      <c r="D20" t="s">
        <v>31</v>
      </c>
      <c r="E20" t="s">
        <v>31</v>
      </c>
      <c r="F20" s="26" t="s">
        <v>31</v>
      </c>
      <c r="G20" t="s">
        <v>31</v>
      </c>
      <c r="H20" t="s">
        <v>31</v>
      </c>
      <c r="I20" s="26" t="s">
        <v>31</v>
      </c>
      <c r="J20">
        <v>2023</v>
      </c>
      <c r="K20">
        <v>2024</v>
      </c>
      <c r="L20" t="s">
        <v>32</v>
      </c>
      <c r="M20">
        <v>2024</v>
      </c>
      <c r="O20" t="s">
        <v>31</v>
      </c>
    </row>
    <row r="21" spans="1:15" ht="14.4">
      <c r="A21" s="89"/>
      <c r="B21" s="89"/>
      <c r="C21" s="1" t="s">
        <v>500</v>
      </c>
      <c r="D21" t="s">
        <v>31</v>
      </c>
      <c r="E21" t="s">
        <v>31</v>
      </c>
      <c r="F21" s="26" t="s">
        <v>31</v>
      </c>
      <c r="G21" t="s">
        <v>31</v>
      </c>
      <c r="H21" t="s">
        <v>31</v>
      </c>
      <c r="I21" s="26" t="s">
        <v>31</v>
      </c>
      <c r="J21">
        <v>2023</v>
      </c>
      <c r="K21">
        <v>2024</v>
      </c>
      <c r="L21" t="s">
        <v>32</v>
      </c>
      <c r="M21">
        <v>2024</v>
      </c>
      <c r="O21" t="s">
        <v>31</v>
      </c>
    </row>
    <row r="22" spans="1:15" ht="15" customHeight="1">
      <c r="A22" s="89"/>
      <c r="B22" s="89"/>
      <c r="C22" s="1" t="s">
        <v>392</v>
      </c>
      <c r="D22" t="s">
        <v>31</v>
      </c>
      <c r="E22" t="s">
        <v>31</v>
      </c>
      <c r="F22" s="26" t="s">
        <v>31</v>
      </c>
      <c r="G22" t="s">
        <v>31</v>
      </c>
      <c r="H22" t="s">
        <v>31</v>
      </c>
      <c r="I22" s="26" t="s">
        <v>31</v>
      </c>
      <c r="J22">
        <v>2023</v>
      </c>
      <c r="K22">
        <v>2024</v>
      </c>
      <c r="L22" t="s">
        <v>32</v>
      </c>
      <c r="M22">
        <v>2024</v>
      </c>
      <c r="O22" t="s">
        <v>31</v>
      </c>
    </row>
    <row r="23" spans="1:15" ht="15" customHeight="1">
      <c r="A23" s="89"/>
      <c r="B23" s="89"/>
      <c r="C23" s="1" t="s">
        <v>394</v>
      </c>
      <c r="D23" s="73">
        <v>44986</v>
      </c>
      <c r="E23" t="s">
        <v>498</v>
      </c>
      <c r="F23" s="28">
        <v>9.5000000000000001E-2</v>
      </c>
      <c r="G23" s="73">
        <v>45352</v>
      </c>
      <c r="H23" t="s">
        <v>498</v>
      </c>
      <c r="I23" s="28">
        <v>9.5000000000000001E-2</v>
      </c>
      <c r="J23">
        <v>2023</v>
      </c>
      <c r="K23">
        <v>2024</v>
      </c>
      <c r="L23" t="s">
        <v>32</v>
      </c>
      <c r="M23">
        <v>2024</v>
      </c>
    </row>
    <row r="24" spans="1:15" ht="15" customHeight="1">
      <c r="A24" s="89"/>
      <c r="B24" s="89"/>
      <c r="C24" s="1" t="s">
        <v>396</v>
      </c>
      <c r="D24" s="73">
        <v>44986</v>
      </c>
      <c r="E24" t="s">
        <v>499</v>
      </c>
      <c r="F24" s="28">
        <v>9.5000000000000001E-2</v>
      </c>
      <c r="G24" s="73">
        <v>45352</v>
      </c>
      <c r="H24" t="s">
        <v>499</v>
      </c>
      <c r="I24" s="28">
        <v>9.5000000000000001E-2</v>
      </c>
      <c r="J24">
        <v>2023</v>
      </c>
      <c r="K24">
        <v>2024</v>
      </c>
      <c r="L24" t="s">
        <v>32</v>
      </c>
      <c r="M24">
        <v>2024</v>
      </c>
    </row>
    <row r="25" spans="1:15" ht="15" customHeight="1">
      <c r="A25" s="89"/>
      <c r="B25" s="89"/>
      <c r="C25" s="1" t="s">
        <v>398</v>
      </c>
      <c r="D25" s="73">
        <v>44986</v>
      </c>
      <c r="E25" t="s">
        <v>499</v>
      </c>
      <c r="F25" s="28">
        <v>0.19</v>
      </c>
      <c r="G25" s="73">
        <v>45352</v>
      </c>
      <c r="H25" t="s">
        <v>499</v>
      </c>
      <c r="I25" s="28">
        <v>0.19</v>
      </c>
      <c r="J25">
        <v>2023</v>
      </c>
      <c r="K25">
        <v>2024</v>
      </c>
      <c r="L25" t="s">
        <v>32</v>
      </c>
      <c r="M25">
        <v>2024</v>
      </c>
    </row>
    <row r="26" spans="1:15" ht="15" customHeight="1">
      <c r="A26" s="89"/>
      <c r="B26" s="89"/>
      <c r="C26" s="1" t="s">
        <v>51</v>
      </c>
      <c r="D26" t="s">
        <v>31</v>
      </c>
      <c r="E26" t="s">
        <v>31</v>
      </c>
      <c r="F26" s="26" t="s">
        <v>31</v>
      </c>
      <c r="G26" t="s">
        <v>31</v>
      </c>
      <c r="H26" t="s">
        <v>31</v>
      </c>
      <c r="I26" s="26" t="s">
        <v>31</v>
      </c>
      <c r="J26">
        <v>2023</v>
      </c>
      <c r="K26">
        <v>2024</v>
      </c>
      <c r="L26" t="s">
        <v>32</v>
      </c>
      <c r="M26">
        <v>2024</v>
      </c>
      <c r="O26" t="s">
        <v>31</v>
      </c>
    </row>
    <row r="27" spans="1:15" ht="15" customHeight="1">
      <c r="A27" s="89"/>
      <c r="B27" s="89"/>
      <c r="C27" s="1" t="s">
        <v>500</v>
      </c>
      <c r="D27" t="s">
        <v>31</v>
      </c>
      <c r="E27" t="s">
        <v>31</v>
      </c>
      <c r="F27" s="26" t="s">
        <v>31</v>
      </c>
      <c r="G27" t="s">
        <v>31</v>
      </c>
      <c r="H27" t="s">
        <v>31</v>
      </c>
      <c r="I27" s="26" t="s">
        <v>31</v>
      </c>
      <c r="J27">
        <v>2023</v>
      </c>
      <c r="K27">
        <v>2024</v>
      </c>
      <c r="L27" t="s">
        <v>32</v>
      </c>
      <c r="M27">
        <v>2024</v>
      </c>
      <c r="O27" t="s">
        <v>31</v>
      </c>
    </row>
    <row r="28" spans="1:15" ht="15" customHeight="1">
      <c r="A28" s="89"/>
      <c r="B28" s="89"/>
      <c r="C28" s="1" t="s">
        <v>392</v>
      </c>
      <c r="D28" t="s">
        <v>31</v>
      </c>
      <c r="E28" t="s">
        <v>31</v>
      </c>
      <c r="F28" s="26" t="s">
        <v>31</v>
      </c>
      <c r="G28" t="s">
        <v>31</v>
      </c>
      <c r="H28" t="s">
        <v>31</v>
      </c>
      <c r="I28" s="26" t="s">
        <v>31</v>
      </c>
      <c r="J28">
        <v>2023</v>
      </c>
      <c r="K28">
        <v>2024</v>
      </c>
      <c r="L28" t="s">
        <v>32</v>
      </c>
      <c r="M28">
        <v>2024</v>
      </c>
      <c r="O28" t="s">
        <v>31</v>
      </c>
    </row>
    <row r="29" spans="1:15" ht="15" customHeight="1">
      <c r="A29" s="89"/>
      <c r="B29" s="89"/>
      <c r="C29" s="1" t="s">
        <v>394</v>
      </c>
      <c r="D29" s="73">
        <v>45289</v>
      </c>
      <c r="E29" t="s">
        <v>498</v>
      </c>
      <c r="F29" s="28">
        <v>0.20699999999999999</v>
      </c>
      <c r="G29" s="73">
        <v>45352</v>
      </c>
      <c r="H29" t="s">
        <v>498</v>
      </c>
      <c r="I29" s="28">
        <v>0.10100000000000001</v>
      </c>
      <c r="J29">
        <v>2023</v>
      </c>
      <c r="K29">
        <v>2024</v>
      </c>
      <c r="L29" t="s">
        <v>32</v>
      </c>
      <c r="M29">
        <v>2024</v>
      </c>
    </row>
    <row r="30" spans="1:15" ht="15" customHeight="1">
      <c r="A30" s="89"/>
      <c r="B30" s="89"/>
      <c r="C30" s="1" t="s">
        <v>396</v>
      </c>
      <c r="D30" s="73">
        <v>45289</v>
      </c>
      <c r="E30" t="s">
        <v>499</v>
      </c>
      <c r="F30" s="28">
        <v>0.20699999999999999</v>
      </c>
      <c r="G30" s="73">
        <v>45352</v>
      </c>
      <c r="H30" t="s">
        <v>499</v>
      </c>
      <c r="I30" s="28">
        <v>0.10100000000000001</v>
      </c>
      <c r="J30">
        <v>2023</v>
      </c>
      <c r="K30">
        <v>2024</v>
      </c>
      <c r="L30" t="s">
        <v>32</v>
      </c>
      <c r="M30">
        <v>2024</v>
      </c>
    </row>
    <row r="31" spans="1:15" ht="15" customHeight="1">
      <c r="A31" s="89"/>
      <c r="B31" s="89"/>
      <c r="C31" s="1" t="s">
        <v>398</v>
      </c>
      <c r="D31" s="73">
        <v>45289</v>
      </c>
      <c r="E31" t="s">
        <v>499</v>
      </c>
      <c r="F31" s="28">
        <v>0.41499999999999998</v>
      </c>
      <c r="G31" s="73">
        <v>45352</v>
      </c>
      <c r="H31" t="s">
        <v>499</v>
      </c>
      <c r="I31" s="28">
        <v>0.20200000000000001</v>
      </c>
      <c r="J31">
        <v>2023</v>
      </c>
      <c r="K31">
        <v>2024</v>
      </c>
      <c r="L31" t="s">
        <v>32</v>
      </c>
      <c r="M31">
        <v>2024</v>
      </c>
    </row>
    <row r="32" spans="1:15" ht="15" customHeight="1">
      <c r="A32" s="89"/>
      <c r="B32" s="89"/>
      <c r="C32" s="1" t="s">
        <v>51</v>
      </c>
      <c r="D32" t="s">
        <v>31</v>
      </c>
      <c r="E32" t="s">
        <v>31</v>
      </c>
      <c r="F32" s="26" t="s">
        <v>31</v>
      </c>
      <c r="G32" t="s">
        <v>31</v>
      </c>
      <c r="H32" t="s">
        <v>31</v>
      </c>
      <c r="I32" s="26" t="s">
        <v>31</v>
      </c>
      <c r="J32">
        <v>2023</v>
      </c>
      <c r="K32">
        <v>2024</v>
      </c>
      <c r="L32" t="s">
        <v>32</v>
      </c>
      <c r="M32">
        <v>2024</v>
      </c>
      <c r="O32" t="s">
        <v>31</v>
      </c>
    </row>
    <row r="33" spans="1:15" ht="15" customHeight="1">
      <c r="A33" s="89"/>
      <c r="B33" s="89"/>
      <c r="C33" s="1" t="s">
        <v>500</v>
      </c>
      <c r="D33" t="s">
        <v>31</v>
      </c>
      <c r="E33" t="s">
        <v>31</v>
      </c>
      <c r="F33" s="26" t="s">
        <v>31</v>
      </c>
      <c r="G33" t="s">
        <v>31</v>
      </c>
      <c r="H33" t="s">
        <v>31</v>
      </c>
      <c r="I33" s="26" t="s">
        <v>31</v>
      </c>
      <c r="J33">
        <v>2023</v>
      </c>
      <c r="K33">
        <v>2024</v>
      </c>
      <c r="L33" t="s">
        <v>32</v>
      </c>
      <c r="M33">
        <v>2024</v>
      </c>
      <c r="O33" t="s">
        <v>31</v>
      </c>
    </row>
    <row r="34" spans="1:15" ht="15" customHeight="1">
      <c r="A34" s="89"/>
      <c r="B34" s="89"/>
      <c r="C34" s="1" t="s">
        <v>392</v>
      </c>
      <c r="D34" t="s">
        <v>31</v>
      </c>
      <c r="E34" t="s">
        <v>31</v>
      </c>
      <c r="F34" s="26" t="s">
        <v>31</v>
      </c>
      <c r="G34" t="s">
        <v>31</v>
      </c>
      <c r="H34" t="s">
        <v>31</v>
      </c>
      <c r="I34" s="26" t="s">
        <v>31</v>
      </c>
      <c r="J34">
        <v>2023</v>
      </c>
      <c r="K34">
        <v>2024</v>
      </c>
      <c r="L34" t="s">
        <v>32</v>
      </c>
      <c r="M34">
        <v>2024</v>
      </c>
      <c r="O34" t="s">
        <v>31</v>
      </c>
    </row>
    <row r="35" spans="1:15" ht="15" customHeight="1">
      <c r="A35" s="89"/>
      <c r="B35" s="89"/>
      <c r="C35" s="1" t="s">
        <v>394</v>
      </c>
      <c r="D35" s="73">
        <v>44986</v>
      </c>
      <c r="E35" t="s">
        <v>498</v>
      </c>
      <c r="F35" s="28">
        <v>0.104</v>
      </c>
      <c r="G35" s="73">
        <v>45352</v>
      </c>
      <c r="H35" t="s">
        <v>498</v>
      </c>
      <c r="I35" s="28">
        <v>0.1</v>
      </c>
      <c r="J35">
        <v>2023</v>
      </c>
      <c r="K35">
        <v>2024</v>
      </c>
      <c r="L35" t="s">
        <v>32</v>
      </c>
      <c r="M35">
        <v>2024</v>
      </c>
    </row>
    <row r="36" spans="1:15" ht="15" customHeight="1">
      <c r="A36" s="89"/>
      <c r="B36" s="89"/>
      <c r="C36" s="1" t="s">
        <v>396</v>
      </c>
      <c r="D36" s="73">
        <v>44986</v>
      </c>
      <c r="E36" t="s">
        <v>499</v>
      </c>
      <c r="F36" s="28">
        <v>0.104</v>
      </c>
      <c r="G36" s="73">
        <v>45352</v>
      </c>
      <c r="H36" t="s">
        <v>499</v>
      </c>
      <c r="I36" s="28">
        <v>0.1</v>
      </c>
      <c r="J36">
        <v>2023</v>
      </c>
      <c r="K36">
        <v>2024</v>
      </c>
      <c r="L36" t="s">
        <v>32</v>
      </c>
      <c r="M36">
        <v>2024</v>
      </c>
    </row>
    <row r="37" spans="1:15" ht="15" customHeight="1">
      <c r="A37" s="89"/>
      <c r="B37" s="89"/>
      <c r="C37" s="1" t="s">
        <v>398</v>
      </c>
      <c r="D37" s="73">
        <v>44986</v>
      </c>
      <c r="E37" t="s">
        <v>499</v>
      </c>
      <c r="F37" s="28">
        <v>0.20799999999999999</v>
      </c>
      <c r="G37" s="73">
        <v>45352</v>
      </c>
      <c r="H37" t="s">
        <v>499</v>
      </c>
      <c r="I37" s="28">
        <v>0.20799999999999999</v>
      </c>
      <c r="J37">
        <v>2023</v>
      </c>
      <c r="K37">
        <v>2024</v>
      </c>
      <c r="L37" t="s">
        <v>32</v>
      </c>
      <c r="M37">
        <v>2024</v>
      </c>
    </row>
    <row r="38" spans="1:15" ht="15" customHeight="1">
      <c r="A38" s="89"/>
      <c r="B38" s="89"/>
      <c r="C38" s="1" t="s">
        <v>51</v>
      </c>
      <c r="D38" t="s">
        <v>31</v>
      </c>
      <c r="E38" t="s">
        <v>31</v>
      </c>
      <c r="F38" s="26" t="s">
        <v>31</v>
      </c>
      <c r="G38" t="s">
        <v>31</v>
      </c>
      <c r="H38" t="s">
        <v>31</v>
      </c>
      <c r="I38" s="26" t="s">
        <v>31</v>
      </c>
      <c r="J38">
        <v>2023</v>
      </c>
      <c r="K38">
        <v>2024</v>
      </c>
      <c r="L38" t="s">
        <v>32</v>
      </c>
      <c r="M38">
        <v>2024</v>
      </c>
      <c r="O38" t="s">
        <v>31</v>
      </c>
    </row>
    <row r="39" spans="1:15" ht="15" customHeight="1">
      <c r="A39" s="89"/>
      <c r="B39" s="89"/>
      <c r="C39" s="1" t="s">
        <v>500</v>
      </c>
      <c r="D39" t="s">
        <v>31</v>
      </c>
      <c r="E39" t="s">
        <v>31</v>
      </c>
      <c r="F39" s="26" t="s">
        <v>31</v>
      </c>
      <c r="G39" t="s">
        <v>31</v>
      </c>
      <c r="H39" t="s">
        <v>31</v>
      </c>
      <c r="I39" s="26" t="s">
        <v>31</v>
      </c>
      <c r="J39">
        <v>2023</v>
      </c>
      <c r="K39">
        <v>2024</v>
      </c>
      <c r="L39" t="s">
        <v>32</v>
      </c>
      <c r="M39">
        <v>2024</v>
      </c>
      <c r="O39" t="s">
        <v>31</v>
      </c>
    </row>
  </sheetData>
  <mergeCells count="2">
    <mergeCell ref="A2:F2"/>
    <mergeCell ref="A1:K1"/>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FEA24-230E-4B6B-A20E-5D5ADC12E788}">
  <dimension ref="A1:J10"/>
  <sheetViews>
    <sheetView workbookViewId="0">
      <selection activeCell="A11" sqref="A11"/>
    </sheetView>
  </sheetViews>
  <sheetFormatPr defaultRowHeight="15" customHeight="1"/>
  <cols>
    <col min="1" max="1" width="49" bestFit="1" customWidth="1"/>
    <col min="8" max="8" width="10.5546875" customWidth="1"/>
    <col min="9" max="9" width="10.109375" customWidth="1"/>
  </cols>
  <sheetData>
    <row r="1" spans="1:10" s="3" customFormat="1" ht="14.4">
      <c r="A1" s="4" t="s">
        <v>501</v>
      </c>
    </row>
    <row r="2" spans="1:10" s="19" customFormat="1" ht="28.8">
      <c r="A2" s="2" t="s">
        <v>88</v>
      </c>
      <c r="B2" s="2" t="s">
        <v>89</v>
      </c>
      <c r="C2" s="2" t="s">
        <v>90</v>
      </c>
      <c r="D2" s="2" t="s">
        <v>91</v>
      </c>
      <c r="E2" s="2" t="s">
        <v>92</v>
      </c>
      <c r="F2" s="2" t="s">
        <v>7</v>
      </c>
      <c r="G2" s="2" t="s">
        <v>30</v>
      </c>
      <c r="H2" s="2" t="s">
        <v>12</v>
      </c>
      <c r="I2" s="2" t="s">
        <v>14</v>
      </c>
      <c r="J2" s="2" t="s">
        <v>17</v>
      </c>
    </row>
    <row r="3" spans="1:10" ht="15" customHeight="1">
      <c r="A3" s="108" t="s">
        <v>502</v>
      </c>
      <c r="B3" s="109">
        <v>0</v>
      </c>
      <c r="C3" s="109">
        <v>0.25</v>
      </c>
      <c r="D3" s="109">
        <v>1</v>
      </c>
      <c r="E3" s="109">
        <v>2</v>
      </c>
      <c r="F3" s="107">
        <v>2023</v>
      </c>
      <c r="G3" s="106" t="s">
        <v>32</v>
      </c>
      <c r="H3" s="107">
        <v>2024</v>
      </c>
    </row>
    <row r="4" spans="1:10" ht="15" customHeight="1">
      <c r="A4" s="108"/>
      <c r="B4" s="109"/>
      <c r="C4" s="109"/>
      <c r="D4" s="109"/>
      <c r="E4" s="109"/>
      <c r="F4" s="107"/>
      <c r="G4" s="106"/>
      <c r="H4" s="107"/>
    </row>
    <row r="5" spans="1:10" ht="15" customHeight="1">
      <c r="A5" s="74" t="s">
        <v>503</v>
      </c>
      <c r="B5" s="75">
        <v>0</v>
      </c>
      <c r="C5" s="75">
        <v>0.25</v>
      </c>
      <c r="D5" s="75">
        <v>1</v>
      </c>
      <c r="E5" s="75">
        <v>2</v>
      </c>
      <c r="F5" s="34">
        <v>2023</v>
      </c>
      <c r="G5" s="34" t="s">
        <v>32</v>
      </c>
      <c r="H5" s="34">
        <v>2024</v>
      </c>
    </row>
    <row r="6" spans="1:10" ht="15" customHeight="1">
      <c r="A6" s="74" t="s">
        <v>381</v>
      </c>
      <c r="B6" s="75">
        <v>0</v>
      </c>
      <c r="C6" s="75">
        <v>0</v>
      </c>
      <c r="D6" s="76" t="s">
        <v>31</v>
      </c>
      <c r="E6" s="76" t="s">
        <v>31</v>
      </c>
      <c r="F6" s="34">
        <v>2023</v>
      </c>
      <c r="G6" s="34" t="s">
        <v>32</v>
      </c>
      <c r="H6" s="34">
        <v>2024</v>
      </c>
    </row>
    <row r="8" spans="1:10" ht="15" customHeight="1">
      <c r="A8" s="77" t="s">
        <v>504</v>
      </c>
    </row>
    <row r="9" spans="1:10" ht="15" customHeight="1">
      <c r="A9" s="19" t="s">
        <v>505</v>
      </c>
    </row>
    <row r="10" spans="1:10" ht="15" customHeight="1">
      <c r="A10" t="s">
        <v>506</v>
      </c>
    </row>
  </sheetData>
  <mergeCells count="8">
    <mergeCell ref="G3:G4"/>
    <mergeCell ref="H3:H4"/>
    <mergeCell ref="A3:A4"/>
    <mergeCell ref="B3:B4"/>
    <mergeCell ref="C3:C4"/>
    <mergeCell ref="D3:D4"/>
    <mergeCell ref="E3:E4"/>
    <mergeCell ref="F3:F4"/>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13C9A-CC4A-41E5-BE60-A37507F9660C}">
  <dimension ref="A1:J10"/>
  <sheetViews>
    <sheetView workbookViewId="0">
      <selection activeCell="D13" sqref="D13"/>
    </sheetView>
  </sheetViews>
  <sheetFormatPr defaultRowHeight="15" customHeight="1"/>
  <cols>
    <col min="1" max="1" width="48.109375" bestFit="1" customWidth="1"/>
    <col min="8" max="8" width="10.5546875" customWidth="1"/>
    <col min="9" max="9" width="10.109375" customWidth="1"/>
  </cols>
  <sheetData>
    <row r="1" spans="1:10" s="3" customFormat="1" thickBot="1">
      <c r="A1" s="12" t="s">
        <v>507</v>
      </c>
    </row>
    <row r="2" spans="1:10" s="19" customFormat="1" ht="28.8">
      <c r="A2" s="2" t="s">
        <v>88</v>
      </c>
      <c r="B2" s="2" t="s">
        <v>89</v>
      </c>
      <c r="C2" s="2" t="s">
        <v>90</v>
      </c>
      <c r="D2" s="2" t="s">
        <v>91</v>
      </c>
      <c r="E2" s="2" t="s">
        <v>92</v>
      </c>
      <c r="F2" s="2" t="s">
        <v>508</v>
      </c>
      <c r="G2" s="2" t="s">
        <v>30</v>
      </c>
      <c r="H2" s="2" t="s">
        <v>12</v>
      </c>
      <c r="I2" s="2" t="s">
        <v>14</v>
      </c>
      <c r="J2" s="2" t="s">
        <v>17</v>
      </c>
    </row>
    <row r="3" spans="1:10" ht="15" customHeight="1">
      <c r="A3" s="110" t="s">
        <v>502</v>
      </c>
      <c r="B3" s="111">
        <v>0</v>
      </c>
      <c r="C3" s="111">
        <v>0.25</v>
      </c>
      <c r="D3" s="111">
        <v>1</v>
      </c>
      <c r="E3" s="111">
        <v>2</v>
      </c>
      <c r="F3" s="107">
        <v>2024</v>
      </c>
      <c r="G3" s="106" t="s">
        <v>32</v>
      </c>
      <c r="H3" s="107">
        <v>2024</v>
      </c>
    </row>
    <row r="4" spans="1:10" ht="15" customHeight="1">
      <c r="A4" s="110"/>
      <c r="B4" s="111"/>
      <c r="C4" s="111"/>
      <c r="D4" s="111"/>
      <c r="E4" s="111"/>
      <c r="F4" s="107"/>
      <c r="G4" s="106"/>
      <c r="H4" s="107"/>
    </row>
    <row r="5" spans="1:10" ht="15" customHeight="1">
      <c r="A5" s="74" t="s">
        <v>503</v>
      </c>
      <c r="B5" s="75">
        <v>0</v>
      </c>
      <c r="C5" s="75">
        <v>0.25</v>
      </c>
      <c r="D5" s="75">
        <v>1</v>
      </c>
      <c r="E5" s="75">
        <v>2</v>
      </c>
      <c r="F5" s="34">
        <v>2024</v>
      </c>
      <c r="G5" s="34" t="s">
        <v>32</v>
      </c>
      <c r="H5" s="34">
        <v>2024</v>
      </c>
    </row>
    <row r="6" spans="1:10" ht="15" customHeight="1">
      <c r="A6" s="74" t="s">
        <v>381</v>
      </c>
      <c r="B6" s="75">
        <v>0</v>
      </c>
      <c r="C6" s="75">
        <v>0</v>
      </c>
      <c r="D6" s="76" t="s">
        <v>31</v>
      </c>
      <c r="E6" s="76" t="s">
        <v>31</v>
      </c>
      <c r="F6" s="34">
        <v>2024</v>
      </c>
      <c r="G6" s="34" t="s">
        <v>32</v>
      </c>
      <c r="H6" s="34">
        <v>2024</v>
      </c>
    </row>
    <row r="8" spans="1:10" ht="15" customHeight="1">
      <c r="A8" s="78" t="s">
        <v>504</v>
      </c>
    </row>
    <row r="9" spans="1:10" ht="15" customHeight="1">
      <c r="A9" s="79" t="s">
        <v>509</v>
      </c>
    </row>
    <row r="10" spans="1:10" ht="15" customHeight="1">
      <c r="A10" s="78" t="s">
        <v>510</v>
      </c>
    </row>
  </sheetData>
  <mergeCells count="8">
    <mergeCell ref="G3:G4"/>
    <mergeCell ref="H3:H4"/>
    <mergeCell ref="A3:A4"/>
    <mergeCell ref="B3:B4"/>
    <mergeCell ref="C3:C4"/>
    <mergeCell ref="D3:D4"/>
    <mergeCell ref="E3:E4"/>
    <mergeCell ref="F3:F4"/>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A70D8-57D5-4F30-BBC3-4B2D9FADD63D}">
  <dimension ref="A1:J7"/>
  <sheetViews>
    <sheetView workbookViewId="0">
      <selection activeCell="D6" sqref="D6"/>
    </sheetView>
  </sheetViews>
  <sheetFormatPr defaultRowHeight="15" customHeight="1"/>
  <cols>
    <col min="1" max="1" width="34.88671875" customWidth="1"/>
    <col min="2" max="2" width="21.88671875" customWidth="1"/>
    <col min="4" max="4" width="36.5546875" customWidth="1"/>
    <col min="8" max="8" width="11.109375" customWidth="1"/>
  </cols>
  <sheetData>
    <row r="1" spans="1:10" s="7" customFormat="1" ht="14.25" customHeight="1">
      <c r="A1" s="7" t="s">
        <v>511</v>
      </c>
    </row>
    <row r="2" spans="1:10" s="19" customFormat="1" ht="28.8">
      <c r="A2" s="2" t="s">
        <v>46</v>
      </c>
      <c r="B2" s="2" t="s">
        <v>47</v>
      </c>
      <c r="C2" s="2" t="s">
        <v>19</v>
      </c>
      <c r="D2" s="2" t="s">
        <v>295</v>
      </c>
      <c r="E2" s="2" t="s">
        <v>4</v>
      </c>
      <c r="F2" s="2" t="s">
        <v>30</v>
      </c>
      <c r="G2" s="2" t="s">
        <v>12</v>
      </c>
      <c r="H2" s="2" t="s">
        <v>14</v>
      </c>
      <c r="I2" s="2" t="s">
        <v>17</v>
      </c>
      <c r="J2" s="2"/>
    </row>
    <row r="3" spans="1:10" s="16" customFormat="1" ht="216">
      <c r="A3" s="18" t="s">
        <v>358</v>
      </c>
      <c r="B3" s="18" t="s">
        <v>512</v>
      </c>
      <c r="C3" s="16" t="s">
        <v>75</v>
      </c>
      <c r="D3" s="18" t="s">
        <v>360</v>
      </c>
      <c r="E3" s="16">
        <v>2024</v>
      </c>
      <c r="F3" s="16" t="s">
        <v>32</v>
      </c>
      <c r="G3" s="16">
        <v>2024</v>
      </c>
    </row>
    <row r="4" spans="1:10" s="16" customFormat="1" ht="107.25" customHeight="1">
      <c r="A4" s="18" t="s">
        <v>361</v>
      </c>
      <c r="B4" s="18" t="s">
        <v>62</v>
      </c>
      <c r="C4" s="16" t="s">
        <v>54</v>
      </c>
      <c r="E4" s="16">
        <v>2024</v>
      </c>
      <c r="F4" s="16" t="s">
        <v>32</v>
      </c>
      <c r="G4" s="16">
        <v>2024</v>
      </c>
    </row>
    <row r="5" spans="1:10" s="16" customFormat="1" ht="57.6">
      <c r="A5" s="18" t="s">
        <v>513</v>
      </c>
      <c r="B5" s="18" t="s">
        <v>514</v>
      </c>
      <c r="C5" s="16" t="s">
        <v>515</v>
      </c>
      <c r="E5" s="16">
        <v>2024</v>
      </c>
      <c r="F5" s="16" t="s">
        <v>32</v>
      </c>
      <c r="G5" s="16">
        <v>2024</v>
      </c>
    </row>
    <row r="6" spans="1:10" s="16" customFormat="1" ht="86.4">
      <c r="A6" s="18" t="s">
        <v>516</v>
      </c>
      <c r="B6" s="18" t="s">
        <v>371</v>
      </c>
      <c r="C6" s="16" t="s">
        <v>54</v>
      </c>
      <c r="D6" s="16" t="s">
        <v>517</v>
      </c>
    </row>
    <row r="7" spans="1:10" s="16" customFormat="1" ht="115.2">
      <c r="A7" s="18" t="s">
        <v>518</v>
      </c>
      <c r="B7" s="18" t="s">
        <v>373</v>
      </c>
      <c r="C7" s="16" t="s">
        <v>54</v>
      </c>
      <c r="D7" s="16" t="s">
        <v>519</v>
      </c>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5DE7B-A3F8-4CB6-BFF3-589E035BCD68}">
  <dimension ref="A1:J12"/>
  <sheetViews>
    <sheetView workbookViewId="0">
      <selection activeCell="C12" sqref="C12"/>
    </sheetView>
  </sheetViews>
  <sheetFormatPr defaultRowHeight="15" customHeight="1"/>
  <cols>
    <col min="2" max="2" width="16.88671875" customWidth="1"/>
    <col min="3" max="3" width="18.109375" customWidth="1"/>
    <col min="9" max="9" width="10.5546875" customWidth="1"/>
  </cols>
  <sheetData>
    <row r="1" spans="1:10" s="3" customFormat="1" ht="14.4">
      <c r="A1" s="4" t="s">
        <v>520</v>
      </c>
      <c r="B1" s="4"/>
      <c r="C1" s="4"/>
    </row>
    <row r="2" spans="1:10" s="19" customFormat="1" ht="28.8">
      <c r="A2" s="2" t="s">
        <v>388</v>
      </c>
      <c r="B2" s="19" t="s">
        <v>389</v>
      </c>
      <c r="C2" s="2" t="s">
        <v>342</v>
      </c>
      <c r="D2" s="2" t="s">
        <v>521</v>
      </c>
      <c r="E2" s="2" t="s">
        <v>522</v>
      </c>
      <c r="F2" s="2" t="s">
        <v>7</v>
      </c>
      <c r="G2" s="2" t="s">
        <v>30</v>
      </c>
      <c r="H2" s="2" t="s">
        <v>12</v>
      </c>
      <c r="I2" s="2" t="s">
        <v>14</v>
      </c>
      <c r="J2" s="2" t="s">
        <v>17</v>
      </c>
    </row>
    <row r="3" spans="1:10" ht="28.8">
      <c r="A3" s="1" t="s">
        <v>392</v>
      </c>
      <c r="B3" s="1" t="s">
        <v>393</v>
      </c>
      <c r="C3" s="1" t="s">
        <v>393</v>
      </c>
      <c r="D3" t="s">
        <v>31</v>
      </c>
      <c r="F3">
        <v>2023</v>
      </c>
      <c r="G3" t="s">
        <v>32</v>
      </c>
      <c r="H3">
        <v>2024</v>
      </c>
    </row>
    <row r="4" spans="1:10" ht="57.6">
      <c r="A4" s="1" t="s">
        <v>394</v>
      </c>
      <c r="B4" s="1" t="s">
        <v>393</v>
      </c>
      <c r="C4" s="1" t="s">
        <v>393</v>
      </c>
      <c r="D4" t="s">
        <v>523</v>
      </c>
      <c r="E4" s="1" t="s">
        <v>524</v>
      </c>
      <c r="F4">
        <v>2023</v>
      </c>
      <c r="G4" t="s">
        <v>32</v>
      </c>
      <c r="H4">
        <v>2024</v>
      </c>
    </row>
    <row r="5" spans="1:10" ht="28.8">
      <c r="A5" s="1" t="s">
        <v>396</v>
      </c>
      <c r="B5" s="1" t="s">
        <v>393</v>
      </c>
      <c r="C5" s="1" t="s">
        <v>393</v>
      </c>
      <c r="D5" s="1" t="s">
        <v>523</v>
      </c>
      <c r="E5" s="1" t="s">
        <v>525</v>
      </c>
      <c r="F5">
        <v>2023</v>
      </c>
      <c r="G5" t="s">
        <v>32</v>
      </c>
      <c r="H5">
        <v>2024</v>
      </c>
    </row>
    <row r="6" spans="1:10" ht="28.8">
      <c r="A6" s="1" t="s">
        <v>398</v>
      </c>
      <c r="B6" s="1" t="s">
        <v>393</v>
      </c>
      <c r="C6" s="1" t="s">
        <v>393</v>
      </c>
      <c r="D6" s="1" t="s">
        <v>523</v>
      </c>
      <c r="E6" s="1" t="s">
        <v>525</v>
      </c>
      <c r="F6">
        <v>2023</v>
      </c>
      <c r="G6" t="s">
        <v>32</v>
      </c>
      <c r="H6">
        <v>2024</v>
      </c>
    </row>
    <row r="7" spans="1:10" ht="28.8">
      <c r="A7" s="1" t="s">
        <v>51</v>
      </c>
      <c r="B7" s="1" t="s">
        <v>393</v>
      </c>
      <c r="C7" s="1" t="s">
        <v>393</v>
      </c>
      <c r="D7" t="s">
        <v>31</v>
      </c>
      <c r="F7">
        <v>2023</v>
      </c>
      <c r="G7" t="s">
        <v>32</v>
      </c>
      <c r="H7">
        <v>2024</v>
      </c>
    </row>
    <row r="8" spans="1:10" ht="15" customHeight="1">
      <c r="A8" t="s">
        <v>353</v>
      </c>
      <c r="B8" s="1" t="s">
        <v>393</v>
      </c>
      <c r="C8" s="1" t="s">
        <v>393</v>
      </c>
      <c r="D8" t="s">
        <v>31</v>
      </c>
      <c r="F8">
        <v>2023</v>
      </c>
      <c r="G8" t="s">
        <v>32</v>
      </c>
      <c r="H8">
        <v>2024</v>
      </c>
    </row>
    <row r="9" spans="1:10" ht="15" customHeight="1">
      <c r="A9" s="80" t="s">
        <v>526</v>
      </c>
      <c r="D9" t="s">
        <v>527</v>
      </c>
      <c r="F9">
        <v>2023</v>
      </c>
      <c r="G9" t="s">
        <v>32</v>
      </c>
      <c r="H9">
        <v>2024</v>
      </c>
    </row>
    <row r="12" spans="1:10" ht="15" customHeight="1">
      <c r="A12" s="81" t="s">
        <v>528</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FE351-2EAD-49C0-9091-F816EFF8C2C1}">
  <dimension ref="A1:J12"/>
  <sheetViews>
    <sheetView workbookViewId="0">
      <selection activeCell="D10" sqref="D10"/>
    </sheetView>
  </sheetViews>
  <sheetFormatPr defaultRowHeight="15" customHeight="1"/>
  <cols>
    <col min="1" max="1" width="24.88671875" customWidth="1"/>
    <col min="2" max="2" width="16.88671875" customWidth="1"/>
    <col min="3" max="3" width="18.109375" customWidth="1"/>
    <col min="4" max="4" width="18.88671875" customWidth="1"/>
    <col min="5" max="5" width="15.44140625" customWidth="1"/>
    <col min="7" max="7" width="8.109375" bestFit="1" customWidth="1"/>
    <col min="9" max="9" width="10.5546875" customWidth="1"/>
  </cols>
  <sheetData>
    <row r="1" spans="1:10" s="3" customFormat="1" thickBot="1">
      <c r="A1" s="4" t="s">
        <v>529</v>
      </c>
      <c r="B1" s="4"/>
      <c r="C1" s="4"/>
    </row>
    <row r="2" spans="1:10" s="19" customFormat="1" ht="28.8">
      <c r="A2" s="2" t="s">
        <v>388</v>
      </c>
      <c r="B2" s="19" t="s">
        <v>389</v>
      </c>
      <c r="C2" s="2" t="s">
        <v>342</v>
      </c>
      <c r="D2" s="2" t="s">
        <v>521</v>
      </c>
      <c r="E2" s="2" t="s">
        <v>522</v>
      </c>
      <c r="F2" s="2" t="s">
        <v>4</v>
      </c>
      <c r="G2" s="2" t="s">
        <v>30</v>
      </c>
      <c r="H2" s="2" t="s">
        <v>12</v>
      </c>
      <c r="I2" s="2" t="s">
        <v>14</v>
      </c>
      <c r="J2" s="2" t="s">
        <v>17</v>
      </c>
    </row>
    <row r="3" spans="1:10" ht="28.8">
      <c r="A3" s="1" t="s">
        <v>392</v>
      </c>
      <c r="B3" s="1" t="s">
        <v>393</v>
      </c>
      <c r="C3" s="1" t="s">
        <v>393</v>
      </c>
      <c r="D3" t="s">
        <v>31</v>
      </c>
      <c r="F3">
        <v>2024</v>
      </c>
      <c r="G3" t="s">
        <v>32</v>
      </c>
      <c r="H3">
        <v>2024</v>
      </c>
    </row>
    <row r="4" spans="1:10" ht="28.8">
      <c r="A4" s="1" t="s">
        <v>394</v>
      </c>
      <c r="B4" s="1" t="s">
        <v>393</v>
      </c>
      <c r="C4" s="1" t="s">
        <v>393</v>
      </c>
      <c r="D4" s="1" t="s">
        <v>523</v>
      </c>
      <c r="E4" s="1" t="s">
        <v>524</v>
      </c>
      <c r="F4">
        <v>2024</v>
      </c>
      <c r="G4" t="s">
        <v>32</v>
      </c>
      <c r="H4">
        <v>2024</v>
      </c>
    </row>
    <row r="5" spans="1:10" ht="28.8">
      <c r="A5" s="1" t="s">
        <v>396</v>
      </c>
      <c r="B5" s="1" t="s">
        <v>393</v>
      </c>
      <c r="C5" s="1" t="s">
        <v>393</v>
      </c>
      <c r="D5" s="1" t="s">
        <v>523</v>
      </c>
      <c r="E5" s="1" t="s">
        <v>525</v>
      </c>
      <c r="F5">
        <v>2024</v>
      </c>
      <c r="G5" t="s">
        <v>32</v>
      </c>
      <c r="H5">
        <v>2024</v>
      </c>
    </row>
    <row r="6" spans="1:10" ht="28.8">
      <c r="A6" s="1" t="s">
        <v>398</v>
      </c>
      <c r="B6" s="1" t="s">
        <v>393</v>
      </c>
      <c r="C6" s="1" t="s">
        <v>393</v>
      </c>
      <c r="D6" s="1" t="s">
        <v>523</v>
      </c>
      <c r="E6" s="1" t="s">
        <v>525</v>
      </c>
      <c r="F6">
        <v>2024</v>
      </c>
      <c r="G6" t="s">
        <v>32</v>
      </c>
      <c r="H6">
        <v>2024</v>
      </c>
    </row>
    <row r="7" spans="1:10" ht="28.8">
      <c r="A7" s="1" t="s">
        <v>51</v>
      </c>
      <c r="B7" s="1" t="s">
        <v>393</v>
      </c>
      <c r="C7" s="1" t="s">
        <v>393</v>
      </c>
      <c r="D7" t="s">
        <v>31</v>
      </c>
      <c r="F7">
        <v>2024</v>
      </c>
      <c r="G7" t="s">
        <v>32</v>
      </c>
      <c r="H7">
        <v>2024</v>
      </c>
    </row>
    <row r="8" spans="1:10" ht="15" customHeight="1">
      <c r="A8" t="s">
        <v>353</v>
      </c>
      <c r="B8" s="1" t="s">
        <v>393</v>
      </c>
      <c r="C8" s="1" t="s">
        <v>393</v>
      </c>
      <c r="D8" t="s">
        <v>31</v>
      </c>
      <c r="F8">
        <v>2024</v>
      </c>
      <c r="G8" t="s">
        <v>32</v>
      </c>
      <c r="H8">
        <v>2024</v>
      </c>
    </row>
    <row r="9" spans="1:10" ht="15" customHeight="1">
      <c r="A9" s="80" t="s">
        <v>526</v>
      </c>
      <c r="B9" s="1"/>
      <c r="C9" s="1"/>
      <c r="D9" t="s">
        <v>527</v>
      </c>
      <c r="F9">
        <v>2024</v>
      </c>
      <c r="G9" t="s">
        <v>32</v>
      </c>
      <c r="H9">
        <v>2024</v>
      </c>
    </row>
    <row r="11" spans="1:10" ht="15" customHeight="1">
      <c r="A11" s="81" t="s">
        <v>528</v>
      </c>
    </row>
    <row r="12" spans="1:10" ht="15" customHeight="1">
      <c r="A12" s="81"/>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CC9FA-E9A4-4E57-8E4F-AC8F18C79AA9}">
  <dimension ref="A1:I15"/>
  <sheetViews>
    <sheetView tabSelected="1" workbookViewId="0">
      <selection activeCell="C7" sqref="C7"/>
    </sheetView>
  </sheetViews>
  <sheetFormatPr defaultRowHeight="15" customHeight="1"/>
  <cols>
    <col min="1" max="1" width="33.88671875" customWidth="1"/>
    <col min="2" max="2" width="42.5546875" customWidth="1"/>
    <col min="3" max="3" width="65.44140625" customWidth="1"/>
    <col min="4" max="4" width="15" customWidth="1"/>
    <col min="8" max="8" width="11.109375" customWidth="1"/>
  </cols>
  <sheetData>
    <row r="1" spans="1:9" s="3" customFormat="1" thickBot="1">
      <c r="A1" s="7" t="s">
        <v>530</v>
      </c>
    </row>
    <row r="2" spans="1:9" s="19" customFormat="1" ht="28.8">
      <c r="A2" s="2" t="s">
        <v>46</v>
      </c>
      <c r="B2" s="2" t="s">
        <v>47</v>
      </c>
      <c r="C2" s="2" t="s">
        <v>19</v>
      </c>
      <c r="D2" s="21" t="s">
        <v>295</v>
      </c>
      <c r="E2" s="21" t="s">
        <v>4</v>
      </c>
      <c r="F2" s="2" t="s">
        <v>30</v>
      </c>
      <c r="G2" s="2" t="s">
        <v>12</v>
      </c>
      <c r="H2" s="2" t="s">
        <v>14</v>
      </c>
      <c r="I2" s="2" t="s">
        <v>17</v>
      </c>
    </row>
    <row r="3" spans="1:9" ht="100.8">
      <c r="A3" s="18" t="s">
        <v>531</v>
      </c>
      <c r="B3" s="18" t="s">
        <v>532</v>
      </c>
      <c r="C3" s="18" t="s">
        <v>533</v>
      </c>
      <c r="E3">
        <v>2024</v>
      </c>
      <c r="F3" t="s">
        <v>32</v>
      </c>
      <c r="G3">
        <v>2024</v>
      </c>
    </row>
    <row r="4" spans="1:9" ht="100.8">
      <c r="A4" s="18" t="s">
        <v>534</v>
      </c>
      <c r="B4" s="18" t="s">
        <v>532</v>
      </c>
      <c r="C4" s="18" t="s">
        <v>550</v>
      </c>
      <c r="E4">
        <v>2024</v>
      </c>
      <c r="F4" t="s">
        <v>32</v>
      </c>
      <c r="G4">
        <v>2024</v>
      </c>
    </row>
    <row r="5" spans="1:9" ht="100.8">
      <c r="A5" s="18" t="s">
        <v>535</v>
      </c>
      <c r="B5" s="18" t="s">
        <v>532</v>
      </c>
      <c r="C5" s="18" t="s">
        <v>551</v>
      </c>
      <c r="E5">
        <v>2024</v>
      </c>
      <c r="F5" t="s">
        <v>32</v>
      </c>
      <c r="G5">
        <v>2024</v>
      </c>
    </row>
    <row r="6" spans="1:9" ht="103.5" customHeight="1">
      <c r="A6" s="18" t="s">
        <v>536</v>
      </c>
      <c r="B6" s="18" t="s">
        <v>532</v>
      </c>
      <c r="C6" s="18" t="s">
        <v>537</v>
      </c>
      <c r="E6">
        <v>2024</v>
      </c>
      <c r="F6" t="s">
        <v>32</v>
      </c>
      <c r="G6">
        <v>2024</v>
      </c>
    </row>
    <row r="7" spans="1:9" ht="281.39999999999998" customHeight="1">
      <c r="A7" s="18" t="s">
        <v>538</v>
      </c>
      <c r="B7" s="18" t="s">
        <v>532</v>
      </c>
      <c r="C7" s="18" t="s">
        <v>552</v>
      </c>
      <c r="E7">
        <v>2024</v>
      </c>
      <c r="F7" t="s">
        <v>32</v>
      </c>
      <c r="G7">
        <v>2024</v>
      </c>
    </row>
    <row r="8" spans="1:9" ht="100.8">
      <c r="A8" s="18" t="s">
        <v>539</v>
      </c>
      <c r="B8" s="18" t="s">
        <v>532</v>
      </c>
      <c r="C8" s="18" t="s">
        <v>540</v>
      </c>
      <c r="E8">
        <v>2024</v>
      </c>
      <c r="F8" t="s">
        <v>32</v>
      </c>
      <c r="G8">
        <v>2024</v>
      </c>
    </row>
    <row r="9" spans="1:9" ht="100.8">
      <c r="A9" s="18" t="s">
        <v>541</v>
      </c>
      <c r="B9" s="18" t="s">
        <v>532</v>
      </c>
      <c r="C9" s="18" t="s">
        <v>542</v>
      </c>
      <c r="E9">
        <v>2024</v>
      </c>
      <c r="F9" t="s">
        <v>32</v>
      </c>
      <c r="G9">
        <v>2024</v>
      </c>
    </row>
    <row r="10" spans="1:9" ht="187.2">
      <c r="A10" s="18" t="s">
        <v>543</v>
      </c>
      <c r="B10" s="18" t="s">
        <v>532</v>
      </c>
      <c r="C10" s="18" t="s">
        <v>544</v>
      </c>
      <c r="E10">
        <v>2024</v>
      </c>
      <c r="F10" t="s">
        <v>32</v>
      </c>
      <c r="G10">
        <v>2024</v>
      </c>
    </row>
    <row r="11" spans="1:9" ht="288">
      <c r="A11" s="18" t="s">
        <v>545</v>
      </c>
      <c r="B11" s="18" t="s">
        <v>532</v>
      </c>
      <c r="C11" s="18" t="s">
        <v>546</v>
      </c>
      <c r="E11">
        <v>2024</v>
      </c>
      <c r="F11" t="s">
        <v>32</v>
      </c>
      <c r="G11">
        <v>2024</v>
      </c>
    </row>
    <row r="12" spans="1:9" ht="15" customHeight="1">
      <c r="C12" s="82"/>
    </row>
    <row r="13" spans="1:9" ht="15" customHeight="1">
      <c r="C13" s="82"/>
    </row>
    <row r="14" spans="1:9" ht="15" customHeight="1">
      <c r="C14" s="82"/>
    </row>
    <row r="15" spans="1:9" ht="15" customHeight="1">
      <c r="C15" s="82"/>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C2C87-15FC-42C4-9D78-DB67265EAC06}">
  <dimension ref="A1:G5"/>
  <sheetViews>
    <sheetView workbookViewId="0">
      <selection activeCell="A9" sqref="A9"/>
    </sheetView>
  </sheetViews>
  <sheetFormatPr defaultRowHeight="15" customHeight="1"/>
  <cols>
    <col min="1" max="2" width="50.109375" style="18" customWidth="1"/>
    <col min="6" max="6" width="11" customWidth="1"/>
  </cols>
  <sheetData>
    <row r="1" spans="1:7" s="3" customFormat="1" ht="28.8">
      <c r="A1" s="29" t="s">
        <v>38</v>
      </c>
      <c r="B1" s="29"/>
      <c r="C1" s="4"/>
      <c r="D1" s="4"/>
    </row>
    <row r="2" spans="1:7" s="2" customFormat="1" ht="28.8">
      <c r="A2" s="18" t="s">
        <v>39</v>
      </c>
      <c r="B2" s="18" t="s">
        <v>40</v>
      </c>
      <c r="C2" s="2" t="s">
        <v>4</v>
      </c>
      <c r="D2" s="2" t="s">
        <v>30</v>
      </c>
      <c r="E2" s="2" t="s">
        <v>12</v>
      </c>
      <c r="F2" s="2" t="s">
        <v>14</v>
      </c>
      <c r="G2" s="2" t="s">
        <v>17</v>
      </c>
    </row>
    <row r="3" spans="1:7" ht="43.2">
      <c r="A3" s="18" t="s">
        <v>41</v>
      </c>
      <c r="B3" s="18" t="s">
        <v>42</v>
      </c>
      <c r="C3" s="18">
        <v>2024</v>
      </c>
      <c r="D3" s="18" t="s">
        <v>32</v>
      </c>
      <c r="E3" s="18">
        <v>2024</v>
      </c>
    </row>
    <row r="4" spans="1:7" ht="43.2">
      <c r="A4" s="18" t="s">
        <v>43</v>
      </c>
      <c r="B4" s="18" t="s">
        <v>42</v>
      </c>
      <c r="C4" s="18">
        <v>2024</v>
      </c>
      <c r="D4" s="18" t="s">
        <v>32</v>
      </c>
      <c r="E4" s="18">
        <v>2024</v>
      </c>
    </row>
    <row r="5" spans="1:7" ht="43.2">
      <c r="A5" s="18" t="s">
        <v>44</v>
      </c>
      <c r="B5" s="18" t="s">
        <v>42</v>
      </c>
      <c r="C5" s="18">
        <v>2024</v>
      </c>
      <c r="D5" s="18" t="s">
        <v>32</v>
      </c>
      <c r="E5" s="18">
        <v>2024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DEF97-A19D-4166-ACAC-DE67898E61F2}">
  <dimension ref="A1:I16"/>
  <sheetViews>
    <sheetView workbookViewId="0">
      <selection activeCell="D10" sqref="D10"/>
    </sheetView>
  </sheetViews>
  <sheetFormatPr defaultRowHeight="15" customHeight="1"/>
  <cols>
    <col min="1" max="1" width="38" style="1" customWidth="1"/>
    <col min="2" max="2" width="31.44140625" style="1" customWidth="1"/>
    <col min="4" max="4" width="63.44140625" customWidth="1"/>
    <col min="5" max="6" width="12.88671875" customWidth="1"/>
    <col min="8" max="8" width="10.88671875" customWidth="1"/>
  </cols>
  <sheetData>
    <row r="1" spans="1:9" s="3" customFormat="1" ht="14.4">
      <c r="A1" s="5" t="s">
        <v>45</v>
      </c>
      <c r="B1" s="6"/>
    </row>
    <row r="2" spans="1:9" s="2" customFormat="1" ht="28.8">
      <c r="A2" s="2" t="s">
        <v>46</v>
      </c>
      <c r="B2" s="2" t="s">
        <v>47</v>
      </c>
      <c r="C2" s="2" t="s">
        <v>19</v>
      </c>
      <c r="D2" s="2" t="s">
        <v>48</v>
      </c>
      <c r="E2" s="2" t="s">
        <v>4</v>
      </c>
      <c r="F2" s="2" t="s">
        <v>30</v>
      </c>
      <c r="G2" s="2" t="s">
        <v>12</v>
      </c>
      <c r="H2" s="2" t="s">
        <v>14</v>
      </c>
      <c r="I2" s="2" t="s">
        <v>17</v>
      </c>
    </row>
    <row r="3" spans="1:9" ht="43.2">
      <c r="A3" s="18" t="s">
        <v>49</v>
      </c>
      <c r="B3" s="18" t="s">
        <v>50</v>
      </c>
      <c r="C3" s="18" t="s">
        <v>51</v>
      </c>
      <c r="D3" s="18"/>
      <c r="E3">
        <v>2024</v>
      </c>
      <c r="F3" t="s">
        <v>32</v>
      </c>
      <c r="G3">
        <v>2024</v>
      </c>
    </row>
    <row r="4" spans="1:9" ht="244.8">
      <c r="A4" s="18" t="s">
        <v>52</v>
      </c>
      <c r="B4" s="18" t="s">
        <v>53</v>
      </c>
      <c r="C4" s="18" t="s">
        <v>54</v>
      </c>
      <c r="D4" s="18" t="s">
        <v>547</v>
      </c>
      <c r="E4">
        <v>2024</v>
      </c>
      <c r="F4" t="s">
        <v>32</v>
      </c>
      <c r="G4">
        <v>2024</v>
      </c>
    </row>
    <row r="5" spans="1:9" ht="115.2">
      <c r="A5" s="18" t="s">
        <v>55</v>
      </c>
      <c r="B5" s="18" t="s">
        <v>56</v>
      </c>
      <c r="C5" s="18" t="s">
        <v>54</v>
      </c>
      <c r="D5" s="18" t="s">
        <v>57</v>
      </c>
      <c r="E5">
        <v>2024</v>
      </c>
      <c r="F5" t="s">
        <v>32</v>
      </c>
      <c r="G5">
        <v>2024</v>
      </c>
    </row>
    <row r="6" spans="1:9" ht="129.6">
      <c r="A6" s="18" t="s">
        <v>58</v>
      </c>
      <c r="B6" s="18" t="s">
        <v>59</v>
      </c>
      <c r="C6" s="18" t="s">
        <v>54</v>
      </c>
      <c r="D6" s="18" t="s">
        <v>60</v>
      </c>
      <c r="E6">
        <v>2024</v>
      </c>
      <c r="F6" t="s">
        <v>32</v>
      </c>
      <c r="G6">
        <v>2024</v>
      </c>
    </row>
    <row r="7" spans="1:9" ht="69.900000000000006" customHeight="1">
      <c r="A7" s="18" t="s">
        <v>61</v>
      </c>
      <c r="B7" s="18" t="s">
        <v>62</v>
      </c>
      <c r="C7" s="18" t="s">
        <v>54</v>
      </c>
      <c r="D7" s="18"/>
      <c r="E7">
        <v>2024</v>
      </c>
      <c r="F7" t="s">
        <v>32</v>
      </c>
      <c r="G7">
        <v>2024</v>
      </c>
    </row>
    <row r="8" spans="1:9" ht="230.4">
      <c r="A8" s="18" t="s">
        <v>63</v>
      </c>
      <c r="B8" s="18" t="s">
        <v>64</v>
      </c>
      <c r="C8" s="18" t="s">
        <v>65</v>
      </c>
      <c r="D8" s="18" t="s">
        <v>66</v>
      </c>
      <c r="E8">
        <v>2024</v>
      </c>
      <c r="F8" t="s">
        <v>32</v>
      </c>
      <c r="G8">
        <v>2024</v>
      </c>
    </row>
    <row r="9" spans="1:9" ht="244.8">
      <c r="A9" s="18" t="s">
        <v>67</v>
      </c>
      <c r="B9" s="18" t="s">
        <v>68</v>
      </c>
      <c r="C9" s="18" t="s">
        <v>54</v>
      </c>
      <c r="D9" s="18" t="s">
        <v>548</v>
      </c>
      <c r="E9">
        <v>2024</v>
      </c>
      <c r="F9" t="s">
        <v>32</v>
      </c>
      <c r="G9">
        <v>2024</v>
      </c>
    </row>
    <row r="10" spans="1:9" ht="72">
      <c r="A10" s="18" t="s">
        <v>70</v>
      </c>
      <c r="B10" s="18" t="s">
        <v>62</v>
      </c>
      <c r="C10" s="18" t="s">
        <v>54</v>
      </c>
      <c r="D10" s="18"/>
      <c r="E10">
        <v>2024</v>
      </c>
      <c r="F10" t="s">
        <v>32</v>
      </c>
      <c r="G10">
        <v>2024</v>
      </c>
    </row>
    <row r="11" spans="1:9" ht="66" customHeight="1">
      <c r="A11" s="18" t="s">
        <v>71</v>
      </c>
      <c r="B11" s="18" t="s">
        <v>64</v>
      </c>
      <c r="C11" s="18" t="s">
        <v>65</v>
      </c>
      <c r="D11" s="18" t="s">
        <v>72</v>
      </c>
      <c r="E11">
        <v>2024</v>
      </c>
      <c r="F11" t="s">
        <v>32</v>
      </c>
      <c r="G11">
        <v>2024</v>
      </c>
    </row>
    <row r="12" spans="1:9" ht="69.599999999999994" customHeight="1">
      <c r="A12" s="18" t="s">
        <v>73</v>
      </c>
      <c r="B12" s="18" t="s">
        <v>74</v>
      </c>
      <c r="C12" s="18" t="s">
        <v>75</v>
      </c>
      <c r="D12" s="18"/>
      <c r="E12">
        <v>2024</v>
      </c>
      <c r="F12" t="s">
        <v>32</v>
      </c>
      <c r="G12">
        <v>2024</v>
      </c>
    </row>
    <row r="13" spans="1:9" ht="144">
      <c r="A13" s="18" t="s">
        <v>76</v>
      </c>
      <c r="B13" s="18" t="s">
        <v>77</v>
      </c>
      <c r="C13" s="18" t="s">
        <v>54</v>
      </c>
      <c r="D13" s="18" t="s">
        <v>78</v>
      </c>
      <c r="E13">
        <v>2024</v>
      </c>
      <c r="F13" t="s">
        <v>32</v>
      </c>
      <c r="G13">
        <v>2024</v>
      </c>
    </row>
    <row r="14" spans="1:9" ht="144">
      <c r="A14" s="18" t="s">
        <v>79</v>
      </c>
      <c r="B14" s="18" t="s">
        <v>80</v>
      </c>
      <c r="C14" s="18" t="s">
        <v>54</v>
      </c>
      <c r="D14" s="18" t="s">
        <v>78</v>
      </c>
      <c r="E14">
        <v>2024</v>
      </c>
      <c r="F14" t="s">
        <v>32</v>
      </c>
      <c r="G14">
        <v>2024</v>
      </c>
    </row>
    <row r="15" spans="1:9" ht="172.8">
      <c r="A15" s="18" t="s">
        <v>81</v>
      </c>
      <c r="B15" s="18" t="s">
        <v>82</v>
      </c>
      <c r="C15" s="18" t="s">
        <v>54</v>
      </c>
      <c r="D15" s="18" t="s">
        <v>83</v>
      </c>
      <c r="E15">
        <v>2024</v>
      </c>
      <c r="F15" t="s">
        <v>32</v>
      </c>
      <c r="G15">
        <v>2024</v>
      </c>
    </row>
    <row r="16" spans="1:9" ht="316.8">
      <c r="A16" s="18" t="s">
        <v>84</v>
      </c>
      <c r="B16" s="18" t="s">
        <v>85</v>
      </c>
      <c r="C16" s="18" t="s">
        <v>54</v>
      </c>
      <c r="D16" s="18" t="s">
        <v>86</v>
      </c>
      <c r="E16">
        <v>2024</v>
      </c>
      <c r="F16" t="s">
        <v>32</v>
      </c>
      <c r="G16">
        <v>2024</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567A3-CC0E-43FE-8C06-A8F004478B05}">
  <dimension ref="A1:J5"/>
  <sheetViews>
    <sheetView workbookViewId="0">
      <selection activeCell="G3" sqref="G3"/>
    </sheetView>
  </sheetViews>
  <sheetFormatPr defaultRowHeight="15" customHeight="1"/>
  <cols>
    <col min="1" max="1" width="53.44140625" bestFit="1" customWidth="1"/>
    <col min="2" max="2" width="10.88671875" bestFit="1" customWidth="1"/>
    <col min="9" max="9" width="46.88671875" customWidth="1"/>
  </cols>
  <sheetData>
    <row r="1" spans="1:10" s="3" customFormat="1" ht="14.4">
      <c r="A1" s="4" t="s">
        <v>87</v>
      </c>
    </row>
    <row r="2" spans="1:10" s="2" customFormat="1" ht="28.8">
      <c r="A2" s="2" t="s">
        <v>88</v>
      </c>
      <c r="B2" s="2" t="s">
        <v>89</v>
      </c>
      <c r="C2" s="2" t="s">
        <v>90</v>
      </c>
      <c r="D2" s="2" t="s">
        <v>91</v>
      </c>
      <c r="E2" s="2" t="s">
        <v>92</v>
      </c>
      <c r="F2" s="2" t="s">
        <v>7</v>
      </c>
      <c r="G2" s="2" t="s">
        <v>30</v>
      </c>
      <c r="H2" s="2" t="s">
        <v>12</v>
      </c>
      <c r="I2" s="2" t="s">
        <v>14</v>
      </c>
      <c r="J2" s="2" t="s">
        <v>17</v>
      </c>
    </row>
    <row r="3" spans="1:10" ht="288">
      <c r="A3" s="16" t="s">
        <v>93</v>
      </c>
      <c r="B3" s="16" t="s">
        <v>94</v>
      </c>
      <c r="C3" s="30">
        <v>0</v>
      </c>
      <c r="D3" s="30">
        <v>0</v>
      </c>
      <c r="E3" s="30">
        <v>0</v>
      </c>
      <c r="F3" s="16">
        <v>2023</v>
      </c>
      <c r="G3" s="16" t="s">
        <v>32</v>
      </c>
      <c r="H3" s="18">
        <v>2024</v>
      </c>
      <c r="I3" s="18" t="s">
        <v>69</v>
      </c>
    </row>
    <row r="4" spans="1:10" ht="288">
      <c r="A4" s="16" t="s">
        <v>95</v>
      </c>
      <c r="B4" s="30">
        <v>-1</v>
      </c>
      <c r="C4" s="30">
        <v>0</v>
      </c>
      <c r="D4" s="30">
        <v>1</v>
      </c>
      <c r="E4" s="30">
        <v>2</v>
      </c>
      <c r="F4" s="16">
        <v>2023</v>
      </c>
      <c r="G4" s="16" t="s">
        <v>32</v>
      </c>
      <c r="H4" s="18">
        <v>2024</v>
      </c>
      <c r="I4" s="18" t="s">
        <v>69</v>
      </c>
    </row>
    <row r="5" spans="1:10" ht="288">
      <c r="A5" s="16" t="s">
        <v>96</v>
      </c>
      <c r="B5" s="30">
        <v>0</v>
      </c>
      <c r="C5" s="30">
        <v>0</v>
      </c>
      <c r="D5" s="30">
        <v>1</v>
      </c>
      <c r="E5" s="30">
        <v>2</v>
      </c>
      <c r="F5" s="16">
        <v>2023</v>
      </c>
      <c r="G5" s="16" t="s">
        <v>32</v>
      </c>
      <c r="H5" s="18">
        <v>2024</v>
      </c>
      <c r="I5" s="18" t="s">
        <v>69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4E53E-0728-4383-899F-96BB5C150B83}">
  <dimension ref="A1:J5"/>
  <sheetViews>
    <sheetView workbookViewId="0">
      <selection activeCell="I8" sqref="I8"/>
    </sheetView>
  </sheetViews>
  <sheetFormatPr defaultRowHeight="15" customHeight="1"/>
  <cols>
    <col min="1" max="1" width="52.109375" bestFit="1" customWidth="1"/>
    <col min="2" max="2" width="10.88671875" bestFit="1" customWidth="1"/>
    <col min="5" max="5" width="13.109375" customWidth="1"/>
    <col min="8" max="8" width="8.44140625" bestFit="1" customWidth="1"/>
    <col min="9" max="9" width="80.109375" bestFit="1" customWidth="1"/>
  </cols>
  <sheetData>
    <row r="1" spans="1:10" s="3" customFormat="1" thickBot="1">
      <c r="A1" s="4" t="s">
        <v>97</v>
      </c>
    </row>
    <row r="2" spans="1:10" s="2" customFormat="1" ht="28.8">
      <c r="A2" s="2" t="s">
        <v>88</v>
      </c>
      <c r="B2" s="2" t="s">
        <v>89</v>
      </c>
      <c r="C2" s="2" t="s">
        <v>90</v>
      </c>
      <c r="D2" s="2" t="s">
        <v>91</v>
      </c>
      <c r="E2" s="2" t="s">
        <v>92</v>
      </c>
      <c r="F2" s="2" t="s">
        <v>4</v>
      </c>
      <c r="G2" s="2" t="s">
        <v>30</v>
      </c>
      <c r="H2" s="2" t="s">
        <v>12</v>
      </c>
      <c r="I2" s="2" t="s">
        <v>14</v>
      </c>
      <c r="J2" s="2" t="s">
        <v>17</v>
      </c>
    </row>
    <row r="3" spans="1:10" ht="15" customHeight="1">
      <c r="A3" t="s">
        <v>93</v>
      </c>
      <c r="B3" t="s">
        <v>94</v>
      </c>
      <c r="C3" s="27">
        <v>0</v>
      </c>
      <c r="D3" s="27">
        <v>0</v>
      </c>
      <c r="E3" s="27">
        <v>0</v>
      </c>
      <c r="F3">
        <v>2024</v>
      </c>
      <c r="G3" t="s">
        <v>32</v>
      </c>
      <c r="H3">
        <v>2024</v>
      </c>
      <c r="I3" s="31" t="s">
        <v>98</v>
      </c>
    </row>
    <row r="4" spans="1:10" ht="15" customHeight="1">
      <c r="A4" t="s">
        <v>95</v>
      </c>
      <c r="B4" s="27">
        <v>-1</v>
      </c>
      <c r="C4" s="27">
        <v>0</v>
      </c>
      <c r="D4" s="27">
        <v>1</v>
      </c>
      <c r="E4" s="27">
        <v>2</v>
      </c>
      <c r="F4">
        <v>2024</v>
      </c>
      <c r="G4" t="s">
        <v>32</v>
      </c>
      <c r="H4">
        <v>2024</v>
      </c>
      <c r="I4" s="31" t="s">
        <v>98</v>
      </c>
    </row>
    <row r="5" spans="1:10" ht="15" customHeight="1">
      <c r="A5" t="s">
        <v>96</v>
      </c>
      <c r="B5" s="27">
        <v>0</v>
      </c>
      <c r="C5" s="27">
        <v>0</v>
      </c>
      <c r="D5" s="27">
        <v>1</v>
      </c>
      <c r="E5" s="27">
        <v>2</v>
      </c>
      <c r="F5">
        <v>2024</v>
      </c>
      <c r="G5" t="s">
        <v>32</v>
      </c>
      <c r="H5">
        <v>2024</v>
      </c>
      <c r="I5" s="31" t="s">
        <v>98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669E5-C093-4BBD-9AC4-70B899A42147}">
  <dimension ref="A1:K9"/>
  <sheetViews>
    <sheetView workbookViewId="0">
      <selection activeCell="F4" sqref="F4"/>
    </sheetView>
  </sheetViews>
  <sheetFormatPr defaultColWidth="8.6640625" defaultRowHeight="14.4"/>
  <cols>
    <col min="1" max="1" width="59.44140625" style="19" bestFit="1" customWidth="1"/>
    <col min="2" max="2" width="24.5546875" style="19" bestFit="1" customWidth="1"/>
    <col min="3" max="3" width="8.6640625" style="19"/>
    <col min="4" max="4" width="42.5546875" style="19" bestFit="1" customWidth="1"/>
    <col min="5" max="5" width="31" style="19" bestFit="1" customWidth="1"/>
    <col min="6" max="7" width="11.88671875" style="19" customWidth="1"/>
    <col min="8" max="8" width="8.6640625" style="19"/>
    <col min="9" max="9" width="51.109375" style="19" customWidth="1"/>
    <col min="10" max="16384" width="8.6640625" style="19"/>
  </cols>
  <sheetData>
    <row r="1" spans="1:11">
      <c r="A1" s="102"/>
      <c r="B1" s="103"/>
      <c r="C1" s="103"/>
      <c r="D1" s="103"/>
      <c r="E1" s="103"/>
      <c r="F1" s="103"/>
      <c r="G1" s="103"/>
      <c r="H1" s="103"/>
      <c r="I1" s="103"/>
      <c r="J1" s="103"/>
      <c r="K1" s="104"/>
    </row>
    <row r="2" spans="1:11" s="91" customFormat="1">
      <c r="A2" s="90" t="s">
        <v>99</v>
      </c>
      <c r="B2" s="90"/>
      <c r="C2" s="90"/>
      <c r="D2" s="90"/>
      <c r="E2" s="90"/>
      <c r="F2" s="90"/>
      <c r="G2" s="90"/>
    </row>
    <row r="3" spans="1:11" s="2" customFormat="1" ht="57.6">
      <c r="A3" s="2" t="s">
        <v>24</v>
      </c>
      <c r="B3" s="2" t="s">
        <v>25</v>
      </c>
      <c r="C3" s="2" t="s">
        <v>100</v>
      </c>
      <c r="D3" s="2" t="s">
        <v>101</v>
      </c>
      <c r="E3" s="2" t="s">
        <v>102</v>
      </c>
      <c r="F3" s="2" t="s">
        <v>7</v>
      </c>
      <c r="G3" s="2" t="s">
        <v>30</v>
      </c>
      <c r="H3" s="2" t="s">
        <v>12</v>
      </c>
      <c r="I3" s="2" t="s">
        <v>14</v>
      </c>
      <c r="J3" s="2" t="s">
        <v>17</v>
      </c>
    </row>
    <row r="4" spans="1:11" ht="316.8">
      <c r="A4" s="94"/>
      <c r="B4" s="94"/>
      <c r="C4" s="19" t="s">
        <v>103</v>
      </c>
      <c r="D4" s="19" t="s">
        <v>104</v>
      </c>
      <c r="E4" s="92" t="s">
        <v>105</v>
      </c>
      <c r="F4" s="19">
        <f t="shared" ref="F4:F9" si="0">VALUE(_xlfn.TEXTAFTER(E4, ".", -1)) + 2020</f>
        <v>2023</v>
      </c>
      <c r="G4" s="19" t="s">
        <v>32</v>
      </c>
      <c r="H4" s="19">
        <v>2024</v>
      </c>
      <c r="I4" s="83" t="s">
        <v>106</v>
      </c>
    </row>
    <row r="5" spans="1:11" ht="316.8">
      <c r="A5" s="94"/>
      <c r="B5" s="94"/>
      <c r="C5" s="19" t="s">
        <v>107</v>
      </c>
      <c r="D5" s="93" t="s">
        <v>108</v>
      </c>
      <c r="E5" s="92" t="s">
        <v>105</v>
      </c>
      <c r="F5" s="19">
        <f t="shared" si="0"/>
        <v>2023</v>
      </c>
      <c r="G5" s="19" t="s">
        <v>32</v>
      </c>
      <c r="H5" s="19">
        <v>2024</v>
      </c>
      <c r="I5" s="83" t="s">
        <v>106</v>
      </c>
    </row>
    <row r="6" spans="1:11" ht="316.8">
      <c r="A6" s="95"/>
      <c r="B6" s="94"/>
      <c r="C6" s="19" t="s">
        <v>107</v>
      </c>
      <c r="D6" s="93" t="s">
        <v>108</v>
      </c>
      <c r="E6" s="92" t="s">
        <v>105</v>
      </c>
      <c r="F6" s="19">
        <f t="shared" si="0"/>
        <v>2023</v>
      </c>
      <c r="G6" s="19" t="s">
        <v>32</v>
      </c>
      <c r="H6" s="19">
        <v>2024</v>
      </c>
      <c r="I6" s="83" t="s">
        <v>106</v>
      </c>
    </row>
    <row r="7" spans="1:11" ht="316.8">
      <c r="A7" s="95"/>
      <c r="B7" s="94"/>
      <c r="C7" s="19" t="s">
        <v>107</v>
      </c>
      <c r="D7" s="93" t="s">
        <v>108</v>
      </c>
      <c r="E7" s="92" t="s">
        <v>105</v>
      </c>
      <c r="F7" s="19">
        <f t="shared" si="0"/>
        <v>2023</v>
      </c>
      <c r="G7" s="19" t="s">
        <v>32</v>
      </c>
      <c r="H7" s="19">
        <v>2024</v>
      </c>
      <c r="I7" s="83" t="s">
        <v>106</v>
      </c>
    </row>
    <row r="8" spans="1:11" ht="316.8">
      <c r="A8" s="95"/>
      <c r="B8" s="94"/>
      <c r="C8" s="19" t="s">
        <v>107</v>
      </c>
      <c r="D8" s="93" t="s">
        <v>108</v>
      </c>
      <c r="E8" s="92" t="s">
        <v>105</v>
      </c>
      <c r="F8" s="19">
        <f t="shared" si="0"/>
        <v>2023</v>
      </c>
      <c r="G8" s="19" t="s">
        <v>32</v>
      </c>
      <c r="H8" s="19">
        <v>2024</v>
      </c>
      <c r="I8" s="83" t="s">
        <v>106</v>
      </c>
    </row>
    <row r="9" spans="1:11" ht="316.8">
      <c r="A9" s="95"/>
      <c r="B9" s="94"/>
      <c r="C9" s="19" t="s">
        <v>107</v>
      </c>
      <c r="D9" s="93" t="s">
        <v>108</v>
      </c>
      <c r="E9" s="92" t="s">
        <v>105</v>
      </c>
      <c r="F9" s="19">
        <f t="shared" si="0"/>
        <v>2023</v>
      </c>
      <c r="G9" s="19" t="s">
        <v>32</v>
      </c>
      <c r="H9" s="19">
        <v>2024</v>
      </c>
      <c r="I9" s="83" t="s">
        <v>106</v>
      </c>
    </row>
  </sheetData>
  <mergeCells count="1">
    <mergeCell ref="A1:K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A4EA6-30C3-4C24-ACA3-15359631B9E9}">
  <dimension ref="A1:O25"/>
  <sheetViews>
    <sheetView zoomScaleNormal="100" workbookViewId="0">
      <selection activeCell="A15" sqref="A15"/>
    </sheetView>
  </sheetViews>
  <sheetFormatPr defaultRowHeight="15" customHeight="1"/>
  <cols>
    <col min="1" max="1" width="26.109375" customWidth="1"/>
    <col min="2" max="2" width="24.44140625" bestFit="1" customWidth="1"/>
    <col min="3" max="3" width="40.88671875" customWidth="1"/>
    <col min="4" max="4" width="17.109375" customWidth="1"/>
    <col min="5" max="5" width="11.5546875" bestFit="1" customWidth="1"/>
    <col min="6" max="8" width="10.109375" bestFit="1" customWidth="1"/>
    <col min="9" max="9" width="12.109375" customWidth="1"/>
    <col min="10" max="12" width="11.88671875" customWidth="1"/>
    <col min="14" max="14" width="67.109375" customWidth="1"/>
    <col min="15" max="15" width="51.44140625" customWidth="1"/>
  </cols>
  <sheetData>
    <row r="1" spans="1:15" s="3" customFormat="1" thickBot="1">
      <c r="A1" s="4" t="s">
        <v>109</v>
      </c>
    </row>
    <row r="2" spans="1:15" s="2" customFormat="1" ht="28.8">
      <c r="A2" s="2" t="s">
        <v>88</v>
      </c>
      <c r="B2" s="2" t="s">
        <v>110</v>
      </c>
      <c r="C2" s="2" t="s">
        <v>111</v>
      </c>
      <c r="D2" s="2" t="s">
        <v>112</v>
      </c>
      <c r="E2" s="2" t="s">
        <v>113</v>
      </c>
      <c r="F2" s="2" t="s">
        <v>114</v>
      </c>
      <c r="G2" s="2" t="s">
        <v>91</v>
      </c>
      <c r="H2" s="2" t="s">
        <v>115</v>
      </c>
      <c r="I2" s="2" t="s">
        <v>116</v>
      </c>
      <c r="J2" s="2" t="s">
        <v>117</v>
      </c>
      <c r="K2" s="2" t="s">
        <v>7</v>
      </c>
      <c r="L2" s="2" t="s">
        <v>30</v>
      </c>
      <c r="M2" s="2" t="s">
        <v>12</v>
      </c>
      <c r="N2" s="2" t="s">
        <v>14</v>
      </c>
      <c r="O2" s="2" t="s">
        <v>17</v>
      </c>
    </row>
    <row r="3" spans="1:15" ht="86.4">
      <c r="A3" t="s">
        <v>118</v>
      </c>
      <c r="B3" s="1" t="s">
        <v>119</v>
      </c>
      <c r="C3" t="s">
        <v>93</v>
      </c>
      <c r="D3" t="s">
        <v>120</v>
      </c>
      <c r="E3" t="s">
        <v>121</v>
      </c>
      <c r="F3" t="s">
        <v>122</v>
      </c>
      <c r="G3" t="s">
        <v>122</v>
      </c>
      <c r="H3" t="s">
        <v>122</v>
      </c>
      <c r="I3" t="s">
        <v>123</v>
      </c>
      <c r="J3">
        <v>-8</v>
      </c>
      <c r="K3">
        <v>2023</v>
      </c>
      <c r="L3" t="s">
        <v>32</v>
      </c>
      <c r="M3">
        <v>2024</v>
      </c>
      <c r="N3" s="1" t="s">
        <v>124</v>
      </c>
    </row>
    <row r="4" spans="1:15" ht="14.4">
      <c r="A4" t="s">
        <v>125</v>
      </c>
      <c r="B4" t="s">
        <v>126</v>
      </c>
      <c r="C4" s="1" t="s">
        <v>127</v>
      </c>
      <c r="D4" t="s">
        <v>120</v>
      </c>
      <c r="E4" s="27">
        <v>0.05</v>
      </c>
      <c r="F4" s="42">
        <v>0.09</v>
      </c>
      <c r="G4">
        <v>7.4999999999999997E-2</v>
      </c>
      <c r="H4" s="42">
        <v>0.06</v>
      </c>
      <c r="I4">
        <v>8.8999999999999996E-2</v>
      </c>
      <c r="J4" s="39">
        <v>0</v>
      </c>
      <c r="K4">
        <v>2023</v>
      </c>
      <c r="L4" t="s">
        <v>32</v>
      </c>
      <c r="M4">
        <v>2024</v>
      </c>
    </row>
    <row r="5" spans="1:15" ht="14.4">
      <c r="A5" t="s">
        <v>125</v>
      </c>
      <c r="B5" t="s">
        <v>126</v>
      </c>
      <c r="C5" s="1" t="s">
        <v>128</v>
      </c>
      <c r="D5" t="s">
        <v>129</v>
      </c>
      <c r="E5" s="27">
        <v>0.03</v>
      </c>
      <c r="F5" s="43">
        <v>1.1499999999999999</v>
      </c>
      <c r="G5" s="43">
        <v>1</v>
      </c>
      <c r="H5" s="43">
        <v>0.85</v>
      </c>
      <c r="I5" s="43">
        <v>1.48</v>
      </c>
      <c r="J5" s="39">
        <v>0</v>
      </c>
      <c r="K5">
        <v>2023</v>
      </c>
      <c r="L5" t="s">
        <v>32</v>
      </c>
      <c r="M5">
        <v>2024</v>
      </c>
    </row>
    <row r="6" spans="1:15" ht="43.2">
      <c r="A6" t="s">
        <v>125</v>
      </c>
      <c r="B6" t="s">
        <v>126</v>
      </c>
      <c r="C6" s="1" t="s">
        <v>130</v>
      </c>
      <c r="D6" t="s">
        <v>131</v>
      </c>
      <c r="E6" s="27">
        <v>0.02</v>
      </c>
      <c r="F6" s="27">
        <v>1</v>
      </c>
      <c r="G6" s="27">
        <v>2</v>
      </c>
      <c r="H6" s="27">
        <v>3</v>
      </c>
      <c r="I6" s="27">
        <v>3.53</v>
      </c>
      <c r="J6" s="39">
        <v>4</v>
      </c>
      <c r="K6">
        <v>2023</v>
      </c>
      <c r="L6" t="s">
        <v>32</v>
      </c>
      <c r="M6">
        <v>2024</v>
      </c>
    </row>
    <row r="7" spans="1:15" ht="28.8">
      <c r="A7" t="s">
        <v>132</v>
      </c>
      <c r="B7" s="18" t="s">
        <v>133</v>
      </c>
      <c r="C7" s="1" t="s">
        <v>134</v>
      </c>
      <c r="D7" s="1" t="s">
        <v>135</v>
      </c>
      <c r="E7" s="27">
        <v>0.06</v>
      </c>
      <c r="F7">
        <v>47</v>
      </c>
      <c r="G7">
        <v>39</v>
      </c>
      <c r="H7">
        <v>31</v>
      </c>
      <c r="I7">
        <v>19</v>
      </c>
      <c r="J7" s="39">
        <v>12</v>
      </c>
      <c r="K7">
        <v>2023</v>
      </c>
      <c r="L7" t="s">
        <v>32</v>
      </c>
      <c r="M7">
        <v>2024</v>
      </c>
      <c r="N7" s="1" t="s">
        <v>136</v>
      </c>
    </row>
    <row r="8" spans="1:15" ht="28.8">
      <c r="A8" t="s">
        <v>132</v>
      </c>
      <c r="B8" s="18" t="s">
        <v>133</v>
      </c>
      <c r="C8" s="1" t="s">
        <v>137</v>
      </c>
      <c r="D8" s="1" t="s">
        <v>131</v>
      </c>
      <c r="E8" s="27">
        <v>0.06</v>
      </c>
      <c r="F8">
        <v>1100</v>
      </c>
      <c r="G8" s="35">
        <v>1200</v>
      </c>
      <c r="H8" s="35">
        <v>1300</v>
      </c>
      <c r="I8">
        <v>1202</v>
      </c>
      <c r="J8" s="39">
        <v>6</v>
      </c>
      <c r="K8">
        <v>2023</v>
      </c>
      <c r="L8" t="s">
        <v>32</v>
      </c>
      <c r="M8">
        <v>2024</v>
      </c>
      <c r="N8" t="s">
        <v>138</v>
      </c>
    </row>
    <row r="9" spans="1:15" ht="28.8">
      <c r="A9" t="s">
        <v>132</v>
      </c>
      <c r="B9" s="18" t="s">
        <v>133</v>
      </c>
      <c r="C9" s="1" t="s">
        <v>139</v>
      </c>
      <c r="D9" s="1" t="s">
        <v>131</v>
      </c>
      <c r="E9" s="27">
        <v>0.06</v>
      </c>
      <c r="F9" s="27">
        <v>0.6</v>
      </c>
      <c r="G9" s="27">
        <v>0.7</v>
      </c>
      <c r="H9" s="27">
        <v>0.8</v>
      </c>
      <c r="I9" s="27">
        <v>0.79</v>
      </c>
      <c r="J9" s="39">
        <v>11</v>
      </c>
      <c r="K9">
        <v>2023</v>
      </c>
      <c r="L9" t="s">
        <v>32</v>
      </c>
      <c r="M9">
        <v>2024</v>
      </c>
    </row>
    <row r="10" spans="1:15" ht="28.8">
      <c r="A10" t="s">
        <v>132</v>
      </c>
      <c r="B10" s="18" t="s">
        <v>133</v>
      </c>
      <c r="C10" s="1" t="s">
        <v>140</v>
      </c>
      <c r="D10" s="1" t="s">
        <v>131</v>
      </c>
      <c r="E10" s="27">
        <v>0.06</v>
      </c>
      <c r="F10" s="27">
        <v>0.79</v>
      </c>
      <c r="G10" s="27">
        <v>0.84</v>
      </c>
      <c r="H10" s="27">
        <v>0.89</v>
      </c>
      <c r="I10" s="27">
        <v>0.86</v>
      </c>
      <c r="J10" s="39">
        <v>8</v>
      </c>
      <c r="K10">
        <v>2023</v>
      </c>
      <c r="L10" t="s">
        <v>32</v>
      </c>
      <c r="M10">
        <v>2024</v>
      </c>
    </row>
    <row r="11" spans="1:15" ht="28.8">
      <c r="A11" t="s">
        <v>132</v>
      </c>
      <c r="B11" s="18" t="s">
        <v>133</v>
      </c>
      <c r="C11" s="1" t="s">
        <v>141</v>
      </c>
      <c r="D11" s="1" t="s">
        <v>131</v>
      </c>
      <c r="E11" s="30">
        <v>0.06</v>
      </c>
      <c r="F11" s="30">
        <v>0.96</v>
      </c>
      <c r="G11" s="30">
        <v>0.98</v>
      </c>
      <c r="H11" s="30">
        <v>1</v>
      </c>
      <c r="I11" s="30">
        <v>0.97</v>
      </c>
      <c r="J11" s="40">
        <v>2</v>
      </c>
      <c r="K11">
        <v>2023</v>
      </c>
      <c r="L11" s="16" t="s">
        <v>32</v>
      </c>
      <c r="M11">
        <v>2024</v>
      </c>
    </row>
    <row r="12" spans="1:15" ht="57.6">
      <c r="A12" t="s">
        <v>132</v>
      </c>
      <c r="B12" s="18" t="s">
        <v>133</v>
      </c>
      <c r="C12" s="1" t="s">
        <v>142</v>
      </c>
      <c r="D12" s="1" t="s">
        <v>131</v>
      </c>
      <c r="E12" s="30"/>
      <c r="F12" s="30">
        <v>0.96</v>
      </c>
      <c r="G12" s="30">
        <v>0.98</v>
      </c>
      <c r="H12" s="30">
        <v>1</v>
      </c>
      <c r="I12" s="30">
        <v>0.86</v>
      </c>
      <c r="J12" s="40"/>
      <c r="K12">
        <v>2023</v>
      </c>
      <c r="L12" s="16" t="s">
        <v>32</v>
      </c>
      <c r="M12">
        <v>2024</v>
      </c>
      <c r="N12" s="1"/>
      <c r="O12" s="1" t="s">
        <v>143</v>
      </c>
    </row>
    <row r="13" spans="1:15" ht="28.8">
      <c r="A13" t="s">
        <v>144</v>
      </c>
      <c r="C13" s="1" t="s">
        <v>145</v>
      </c>
      <c r="D13" s="1" t="s">
        <v>131</v>
      </c>
      <c r="E13" s="27">
        <v>0.03</v>
      </c>
      <c r="F13" s="26">
        <v>3.5000000000000003E-2</v>
      </c>
      <c r="G13" s="26">
        <v>2.5000000000000001E-2</v>
      </c>
      <c r="H13" s="26">
        <v>1.4999999999999999E-2</v>
      </c>
      <c r="I13" s="26">
        <v>1.6E-2</v>
      </c>
      <c r="J13" s="39">
        <v>6</v>
      </c>
      <c r="K13">
        <v>2023</v>
      </c>
      <c r="L13" s="16" t="s">
        <v>32</v>
      </c>
      <c r="M13">
        <v>2024</v>
      </c>
    </row>
    <row r="14" spans="1:15" ht="28.8">
      <c r="A14" t="s">
        <v>144</v>
      </c>
      <c r="C14" s="1" t="s">
        <v>146</v>
      </c>
      <c r="D14" s="1" t="s">
        <v>131</v>
      </c>
      <c r="E14" s="27">
        <v>0.02</v>
      </c>
      <c r="F14" s="27">
        <v>0.31</v>
      </c>
      <c r="G14" s="27">
        <v>0.36</v>
      </c>
      <c r="H14" s="27">
        <v>0.41</v>
      </c>
      <c r="I14" s="38">
        <v>0.37</v>
      </c>
      <c r="J14" s="39">
        <v>2</v>
      </c>
      <c r="K14">
        <v>2023</v>
      </c>
      <c r="L14" s="16" t="s">
        <v>32</v>
      </c>
      <c r="M14">
        <v>2024</v>
      </c>
    </row>
    <row r="15" spans="1:15" ht="28.8">
      <c r="A15" s="1" t="s">
        <v>147</v>
      </c>
      <c r="B15" t="s">
        <v>148</v>
      </c>
      <c r="C15" s="1" t="s">
        <v>149</v>
      </c>
      <c r="D15" s="1" t="s">
        <v>150</v>
      </c>
      <c r="E15" s="27">
        <v>0.05</v>
      </c>
      <c r="F15" s="27">
        <v>0.87</v>
      </c>
      <c r="G15" s="27">
        <v>0.91</v>
      </c>
      <c r="H15" s="27">
        <v>0.95</v>
      </c>
      <c r="I15" s="27">
        <v>0.93</v>
      </c>
      <c r="J15" s="39">
        <v>8</v>
      </c>
      <c r="K15">
        <v>2023</v>
      </c>
      <c r="L15" s="16" t="s">
        <v>32</v>
      </c>
      <c r="M15">
        <v>2024</v>
      </c>
    </row>
    <row r="16" spans="1:15" ht="77.400000000000006">
      <c r="A16" s="1" t="s">
        <v>147</v>
      </c>
      <c r="B16" t="s">
        <v>148</v>
      </c>
      <c r="C16" s="1" t="s">
        <v>151</v>
      </c>
      <c r="D16" s="1" t="s">
        <v>152</v>
      </c>
      <c r="E16" s="27">
        <v>0.05</v>
      </c>
      <c r="F16" s="1" t="s">
        <v>31</v>
      </c>
      <c r="G16" s="1" t="s">
        <v>31</v>
      </c>
      <c r="H16" s="1" t="s">
        <v>31</v>
      </c>
      <c r="I16" s="1" t="s">
        <v>31</v>
      </c>
      <c r="J16" s="41">
        <v>4</v>
      </c>
      <c r="K16">
        <v>2023</v>
      </c>
      <c r="L16" s="16" t="s">
        <v>32</v>
      </c>
      <c r="M16">
        <v>2024</v>
      </c>
      <c r="N16" s="1" t="s">
        <v>153</v>
      </c>
      <c r="O16" t="s">
        <v>154</v>
      </c>
    </row>
    <row r="17" spans="1:15" ht="14.4">
      <c r="A17" t="s">
        <v>155</v>
      </c>
      <c r="C17" t="s">
        <v>156</v>
      </c>
      <c r="D17" s="1" t="s">
        <v>129</v>
      </c>
      <c r="E17" s="27">
        <v>0.04</v>
      </c>
      <c r="F17">
        <v>110</v>
      </c>
      <c r="G17">
        <v>98</v>
      </c>
      <c r="H17">
        <v>86</v>
      </c>
      <c r="I17">
        <v>94</v>
      </c>
      <c r="J17" s="39">
        <v>5</v>
      </c>
      <c r="K17">
        <v>2023</v>
      </c>
      <c r="L17" s="16" t="s">
        <v>32</v>
      </c>
      <c r="M17">
        <v>2024</v>
      </c>
      <c r="N17" s="1"/>
    </row>
    <row r="18" spans="1:15" ht="14.4">
      <c r="A18" t="s">
        <v>155</v>
      </c>
      <c r="C18" t="s">
        <v>157</v>
      </c>
      <c r="D18" s="1" t="s">
        <v>129</v>
      </c>
      <c r="E18" s="27">
        <v>0.04</v>
      </c>
      <c r="F18">
        <v>5</v>
      </c>
      <c r="G18">
        <v>14</v>
      </c>
      <c r="H18">
        <v>23</v>
      </c>
      <c r="I18">
        <v>7</v>
      </c>
      <c r="J18" s="39">
        <v>1</v>
      </c>
      <c r="K18">
        <v>2023</v>
      </c>
      <c r="L18" s="16" t="s">
        <v>32</v>
      </c>
      <c r="M18">
        <v>2024</v>
      </c>
    </row>
    <row r="19" spans="1:15" ht="28.8">
      <c r="A19" s="1" t="s">
        <v>158</v>
      </c>
      <c r="C19" s="1" t="s">
        <v>159</v>
      </c>
      <c r="D19" s="1" t="s">
        <v>129</v>
      </c>
      <c r="E19" s="27">
        <v>0.04</v>
      </c>
      <c r="F19">
        <v>1600</v>
      </c>
      <c r="G19" s="35">
        <v>2000</v>
      </c>
      <c r="H19" s="35">
        <v>2400</v>
      </c>
      <c r="I19" s="35">
        <v>1377</v>
      </c>
      <c r="J19" s="39">
        <v>2</v>
      </c>
      <c r="K19">
        <v>2023</v>
      </c>
      <c r="L19" s="16" t="s">
        <v>32</v>
      </c>
      <c r="M19">
        <v>2024</v>
      </c>
      <c r="O19" s="1"/>
    </row>
    <row r="20" spans="1:15" ht="86.4">
      <c r="A20" s="1" t="s">
        <v>158</v>
      </c>
      <c r="C20" s="1" t="s">
        <v>160</v>
      </c>
      <c r="D20" s="1" t="s">
        <v>129</v>
      </c>
      <c r="E20" s="27"/>
      <c r="F20">
        <v>495</v>
      </c>
      <c r="G20" s="35">
        <v>620</v>
      </c>
      <c r="H20" s="35">
        <v>745</v>
      </c>
      <c r="I20" s="35">
        <v>645</v>
      </c>
      <c r="J20" s="39"/>
      <c r="K20">
        <v>2024</v>
      </c>
      <c r="L20" s="16" t="s">
        <v>32</v>
      </c>
      <c r="M20">
        <v>2024</v>
      </c>
      <c r="O20" s="1" t="s">
        <v>161</v>
      </c>
    </row>
    <row r="21" spans="1:15" ht="86.4">
      <c r="A21" s="1" t="s">
        <v>158</v>
      </c>
      <c r="C21" s="1" t="s">
        <v>162</v>
      </c>
      <c r="D21" s="1" t="s">
        <v>129</v>
      </c>
      <c r="E21" s="27"/>
      <c r="F21">
        <v>3850</v>
      </c>
      <c r="G21" s="35">
        <v>5500</v>
      </c>
      <c r="H21" s="35">
        <v>7150</v>
      </c>
      <c r="I21" s="35">
        <v>4367</v>
      </c>
      <c r="J21" s="39"/>
      <c r="K21">
        <v>2024</v>
      </c>
      <c r="L21" s="16" t="s">
        <v>32</v>
      </c>
      <c r="M21">
        <v>2024</v>
      </c>
      <c r="O21" s="1" t="s">
        <v>161</v>
      </c>
    </row>
    <row r="22" spans="1:15" ht="28.8">
      <c r="A22" s="1" t="s">
        <v>163</v>
      </c>
      <c r="C22" s="1" t="s">
        <v>164</v>
      </c>
      <c r="D22" s="1" t="s">
        <v>129</v>
      </c>
      <c r="E22" s="27">
        <v>0.02</v>
      </c>
      <c r="F22" s="27">
        <v>0.9</v>
      </c>
      <c r="G22" s="27">
        <v>0.95</v>
      </c>
      <c r="H22" s="27">
        <v>1</v>
      </c>
      <c r="I22" s="27">
        <v>0.88</v>
      </c>
      <c r="J22" s="39">
        <v>0</v>
      </c>
      <c r="K22">
        <v>2023</v>
      </c>
      <c r="L22" s="16" t="s">
        <v>32</v>
      </c>
      <c r="M22">
        <v>2024</v>
      </c>
    </row>
    <row r="23" spans="1:15" ht="28.8">
      <c r="A23" s="1" t="s">
        <v>163</v>
      </c>
      <c r="C23" t="s">
        <v>165</v>
      </c>
      <c r="D23" s="1" t="s">
        <v>129</v>
      </c>
      <c r="E23" s="27">
        <v>0.02</v>
      </c>
      <c r="F23" s="27">
        <v>0.32</v>
      </c>
      <c r="G23" s="27">
        <v>0.35</v>
      </c>
      <c r="H23" s="27">
        <v>0.38</v>
      </c>
      <c r="I23" s="27">
        <v>0.38</v>
      </c>
      <c r="J23" s="39">
        <v>4</v>
      </c>
      <c r="K23">
        <v>2023</v>
      </c>
      <c r="L23" s="16" t="s">
        <v>32</v>
      </c>
      <c r="M23">
        <v>2024</v>
      </c>
    </row>
    <row r="24" spans="1:15" ht="244.8">
      <c r="A24" s="86" t="s">
        <v>166</v>
      </c>
      <c r="B24" s="86"/>
      <c r="C24" s="83" t="s">
        <v>167</v>
      </c>
      <c r="D24" s="83" t="s">
        <v>129</v>
      </c>
      <c r="E24" s="84">
        <v>0.25</v>
      </c>
      <c r="F24" s="83" t="s">
        <v>168</v>
      </c>
      <c r="G24" s="83" t="s">
        <v>169</v>
      </c>
      <c r="H24" s="83" t="s">
        <v>170</v>
      </c>
      <c r="I24" s="83" t="s">
        <v>171</v>
      </c>
      <c r="J24" s="85">
        <v>30</v>
      </c>
      <c r="K24" s="86">
        <v>2023</v>
      </c>
      <c r="L24" s="86" t="s">
        <v>32</v>
      </c>
      <c r="M24" s="86">
        <v>2024</v>
      </c>
      <c r="N24" s="2" t="s">
        <v>172</v>
      </c>
    </row>
    <row r="25" spans="1:15" ht="15" customHeight="1">
      <c r="A25" s="1" t="s">
        <v>173</v>
      </c>
      <c r="C25" s="1" t="s">
        <v>174</v>
      </c>
      <c r="D25" s="1" t="s">
        <v>129</v>
      </c>
      <c r="E25" s="27">
        <v>0.04</v>
      </c>
      <c r="F25" s="27">
        <v>0.85</v>
      </c>
      <c r="G25" s="27">
        <v>1</v>
      </c>
      <c r="H25" s="27">
        <v>1.1499999999999999</v>
      </c>
      <c r="I25" s="27">
        <v>1.0900000000000001</v>
      </c>
      <c r="J25" s="1">
        <v>6</v>
      </c>
      <c r="K25">
        <v>2024</v>
      </c>
      <c r="L25" s="16" t="s">
        <v>32</v>
      </c>
      <c r="M25">
        <v>2024</v>
      </c>
    </row>
  </sheetData>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OEIS Confidentiality Application Template - non-Trade Secret or Competitive Advantage" ma:contentTypeID="0x010100C27A301B545EB94AB8AFBA94941D563B00D90636B456180E46B52E2A157C085E96" ma:contentTypeVersion="5" ma:contentTypeDescription="" ma:contentTypeScope="" ma:versionID="3a257e8ba396b8069cb0bd660cdb311b">
  <xsd:schema xmlns:xsd="http://www.w3.org/2001/XMLSchema" xmlns:xs="http://www.w3.org/2001/XMLSchema" xmlns:p="http://schemas.microsoft.com/office/2006/metadata/properties" xmlns:ns2="8430d550-c2bd-4ade-ae56-0b82b076c537" xmlns:ns3="http://schemas.microsoft.com/sharepoint/v3/fields" xmlns:ns4="d1269d0e-3d21-492c-95ee-c4f1a377396e" targetNamespace="http://schemas.microsoft.com/office/2006/metadata/properties" ma:root="true" ma:fieldsID="5181b714ce6bb4994046d2a9f7c26627" ns2:_="" ns3:_="" ns4:_="">
    <xsd:import namespace="8430d550-c2bd-4ade-ae56-0b82b076c537"/>
    <xsd:import namespace="http://schemas.microsoft.com/sharepoint/v3/fields"/>
    <xsd:import namespace="d1269d0e-3d21-492c-95ee-c4f1a377396e"/>
    <xsd:element name="properties">
      <xsd:complexType>
        <xsd:sequence>
          <xsd:element name="documentManagement">
            <xsd:complexType>
              <xsd:all>
                <xsd:element ref="ns2:_dlc_DocId" minOccurs="0"/>
                <xsd:element ref="ns2:_dlc_DocIdUrl" minOccurs="0"/>
                <xsd:element ref="ns2:_dlc_DocIdPersistId" minOccurs="0"/>
                <xsd:element ref="ns2:Response_x0020_Date" minOccurs="0"/>
                <xsd:element ref="ns2:Received_x0020_Date" minOccurs="0"/>
                <xsd:element ref="ns2:Party" minOccurs="0"/>
                <xsd:element ref="ns2:Agency" minOccurs="0"/>
                <xsd:element ref="ns2:Review_x0020_Status" minOccurs="0"/>
                <xsd:element ref="ns3:_Status"/>
                <xsd:element ref="ns2:Question"/>
                <xsd:element ref="ns2:Data_x0020_Request_x0020_Set_x0020_Name" minOccurs="0"/>
                <xsd:element ref="ns2:Data_x0020_Request_x0020_Set_x0020_Name1" minOccurs="0"/>
                <xsd:element ref="ns2:Witness" minOccurs="0"/>
                <xsd:element ref="ns2:Proceeding_x0020_Number" minOccurs="0"/>
                <xsd:element ref="ns2:DR_x0020_360_x0020_Link" minOccurs="0"/>
                <xsd:element ref="ns2:RimsSpid" minOccurs="0"/>
                <xsd:element ref="ns2:Assignee"/>
                <xsd:element ref="ns2:Year" minOccurs="0"/>
                <xsd:element ref="ns4:Party" minOccurs="0"/>
                <xsd:element ref="ns4:Document_x0020_Review_x0020_Status" minOccurs="0"/>
                <xsd:element ref="ns2:Question_x0020_Number"/>
                <xsd:element ref="ns2:Acronym" minOccurs="0"/>
                <xsd:element ref="ns2:HeaderSpid"/>
                <xsd:element ref="ns2:Attorney"/>
                <xsd:element ref="ns2:Classification" minOccurs="0"/>
                <xsd:element ref="ns2:Document_x0020_Type" minOccurs="0"/>
                <xsd:element ref="ns4:Exhibit" minOccurs="0"/>
                <xsd:element ref="ns4:MarkedForDeletion" minOccurs="0"/>
                <xsd:element ref="ns4:DeletedBy" minOccurs="0"/>
                <xsd:element ref="ns4:Volu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30d550-c2bd-4ade-ae56-0b82b076c537"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Response_x0020_Date" ma:index="11" nillable="true" ma:displayName="Response Date" ma:format="DateOnly" ma:internalName="Response_x0020_Date">
      <xsd:simpleType>
        <xsd:restriction base="dms:DateTime"/>
      </xsd:simpleType>
    </xsd:element>
    <xsd:element name="Received_x0020_Date" ma:index="12" nillable="true" ma:displayName="Received Date" ma:format="DateOnly" ma:indexed="true" ma:internalName="Received_x0020_Date">
      <xsd:simpleType>
        <xsd:restriction base="dms:DateTime"/>
      </xsd:simpleType>
    </xsd:element>
    <xsd:element name="Party" ma:index="13" nillable="true" ma:displayName="PartyTxt" ma:internalName="Party0">
      <xsd:simpleType>
        <xsd:restriction base="dms:Text">
          <xsd:maxLength value="255"/>
        </xsd:restriction>
      </xsd:simpleType>
    </xsd:element>
    <xsd:element name="Agency" ma:index="14" nillable="true" ma:displayName="Agency" ma:internalName="Agency">
      <xsd:simpleType>
        <xsd:restriction base="dms:Text">
          <xsd:maxLength value="255"/>
        </xsd:restriction>
      </xsd:simpleType>
    </xsd:element>
    <xsd:element name="Review_x0020_Status" ma:index="15" nillable="true" ma:displayName="Review Status" ma:format="Hyperlink" ma:internalName="Review_x0020_Status">
      <xsd:complexType>
        <xsd:complexContent>
          <xsd:extension base="dms:URL">
            <xsd:sequence>
              <xsd:element name="Url" type="dms:ValidUrl" minOccurs="0" nillable="true"/>
              <xsd:element name="Description" type="xsd:string" nillable="true"/>
            </xsd:sequence>
          </xsd:extension>
        </xsd:complexContent>
      </xsd:complexType>
    </xsd:element>
    <xsd:element name="Question" ma:index="17" ma:displayName="Question" ma:internalName="Question">
      <xsd:simpleType>
        <xsd:restriction base="dms:Note"/>
      </xsd:simpleType>
    </xsd:element>
    <xsd:element name="Data_x0020_Request_x0020_Set_x0020_Name" ma:index="18" nillable="true" ma:displayName="Data Request Set" ma:internalName="Data_x0020_Request_x0020_Set_x0020_Name">
      <xsd:simpleType>
        <xsd:restriction base="dms:Text">
          <xsd:maxLength value="255"/>
        </xsd:restriction>
      </xsd:simpleType>
    </xsd:element>
    <xsd:element name="Data_x0020_Request_x0020_Set_x0020_Name1" ma:index="19" nillable="true" ma:displayName="Data Request Set Name" ma:indexed="true" ma:internalName="Data_x0020_Request_x0020_Set_x0020_Name1">
      <xsd:simpleType>
        <xsd:restriction base="dms:Text">
          <xsd:maxLength value="255"/>
        </xsd:restriction>
      </xsd:simpleType>
    </xsd:element>
    <xsd:element name="Witness" ma:index="20" nillable="true" ma:displayName="Witness" ma:list="UserInfo" ma:SharePointGroup="0" ma:internalName="Witness"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oceeding_x0020_Number" ma:index="21" nillable="true" ma:displayName="Proceeding Number" ma:indexed="true" ma:internalName="Proceeding_x0020_Number">
      <xsd:simpleType>
        <xsd:restriction base="dms:Text">
          <xsd:maxLength value="255"/>
        </xsd:restriction>
      </xsd:simpleType>
    </xsd:element>
    <xsd:element name="DR_x0020_360_x0020_Link" ma:index="22" nillable="true" ma:displayName="DR 360 Link" ma:format="Hyperlink" ma:hidden="true" ma:internalName="DR_x0020_360_x0020_Link">
      <xsd:complexType>
        <xsd:complexContent>
          <xsd:extension base="dms:URL">
            <xsd:sequence>
              <xsd:element name="Url" type="dms:ValidUrl" minOccurs="0" nillable="true"/>
              <xsd:element name="Description" type="xsd:string" nillable="true"/>
            </xsd:sequence>
          </xsd:extension>
        </xsd:complexContent>
      </xsd:complexType>
    </xsd:element>
    <xsd:element name="RimsSpid" ma:index="23" nillable="true" ma:displayName="RimsSpid" ma:indexed="true" ma:internalName="RimsSpid">
      <xsd:simpleType>
        <xsd:restriction base="dms:Text">
          <xsd:maxLength value="255"/>
        </xsd:restriction>
      </xsd:simpleType>
    </xsd:element>
    <xsd:element name="Assignee" ma:index="24" ma:displayName="Assignee" ma:indexed="true" ma:list="UserInfo" ma:SharePointGroup="0" ma:internalName="Assignee" ma:showField="ImnNam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Year" ma:index="25" nillable="true" ma:displayName="Year" ma:internalName="Year">
      <xsd:simpleType>
        <xsd:restriction base="dms:Text">
          <xsd:maxLength value="255"/>
        </xsd:restriction>
      </xsd:simpleType>
    </xsd:element>
    <xsd:element name="Question_x0020_Number" ma:index="28" ma:displayName="Question Number" ma:indexed="true" ma:internalName="Question_x0020_Number" ma:readOnly="false">
      <xsd:simpleType>
        <xsd:restriction base="dms:Text">
          <xsd:maxLength value="255"/>
        </xsd:restriction>
      </xsd:simpleType>
    </xsd:element>
    <xsd:element name="Acronym" ma:index="29" nillable="true" ma:displayName="Acronym" ma:internalName="Acronym">
      <xsd:simpleType>
        <xsd:restriction base="dms:Text">
          <xsd:maxLength value="255"/>
        </xsd:restriction>
      </xsd:simpleType>
    </xsd:element>
    <xsd:element name="HeaderSpid" ma:index="30" ma:displayName="HeaderSpid" ma:indexed="true" ma:internalName="HeaderSpid" ma:readOnly="false">
      <xsd:simpleType>
        <xsd:restriction base="dms:Text">
          <xsd:maxLength value="255"/>
        </xsd:restriction>
      </xsd:simpleType>
    </xsd:element>
    <xsd:element name="Attorney" ma:index="31" ma:displayName="Attorney" ma:list="UserInfo" ma:SharePointGroup="0" ma:internalName="Attorney" ma:showField="ImnNam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Classification" ma:index="32" nillable="true" ma:displayName="Classification" ma:default="Public" ma:format="Dropdown" ma:internalName="Classification">
      <xsd:simpleType>
        <xsd:restriction base="dms:Choice">
          <xsd:enumeration value="Public"/>
          <xsd:enumeration value="Confidential"/>
          <xsd:enumeration value="Internal"/>
        </xsd:restriction>
      </xsd:simpleType>
    </xsd:element>
    <xsd:element name="Document_x0020_Type" ma:index="33" nillable="true" ma:displayName="Document Type" ma:default="Attachment" ma:format="Dropdown" ma:indexed="true" ma:internalName="Document_x0020_Type">
      <xsd:simpleType>
        <xsd:restriction base="dms:Choice">
          <xsd:enumeration value="Attachment"/>
          <xsd:enumeration value="Answer"/>
          <xsd:enumeration value="Declaration"/>
          <xsd:enumeration value="Production Overlay"/>
          <xsd:enumeration value="CPUC Initial Request"/>
          <xsd:enumeration value="DO NOT PRODUCE"/>
          <xsd:enumeration value="Transmittal"/>
          <xsd:enumeration value="Confirmation"/>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16" ma:displayName="Status" ma:format="Dropdown" ma:indexed="true" ma:internalName="_Status">
      <xsd:simpleType>
        <xsd:restriction base="dms:Choice">
          <xsd:enumeration value="(1) New"/>
          <xsd:enumeration value="(2) In Progress"/>
          <xsd:enumeration value="(3) Review"/>
          <xsd:enumeration value="(4) Law Review"/>
          <xsd:enumeration value="(5) Approved For Case Admin"/>
          <xsd:enumeration value="(6) Complete"/>
        </xsd:restriction>
      </xsd:simpleType>
    </xsd:element>
  </xsd:schema>
  <xsd:schema xmlns:xsd="http://www.w3.org/2001/XMLSchema" xmlns:xs="http://www.w3.org/2001/XMLSchema" xmlns:dms="http://schemas.microsoft.com/office/2006/documentManagement/types" xmlns:pc="http://schemas.microsoft.com/office/infopath/2007/PartnerControls" targetNamespace="d1269d0e-3d21-492c-95ee-c4f1a377396e" elementFormDefault="qualified">
    <xsd:import namespace="http://schemas.microsoft.com/office/2006/documentManagement/types"/>
    <xsd:import namespace="http://schemas.microsoft.com/office/infopath/2007/PartnerControls"/>
    <xsd:element name="Party" ma:index="26" nillable="true" ma:displayName="Party" ma:indexed="true" ma:list="{0d6e30c2-f70e-486c-88bb-1fbf684d938e}" ma:internalName="Party" ma:showField="Title" ma:web="8430d550-c2bd-4ade-ae56-0b82b076c537">
      <xsd:simpleType>
        <xsd:restriction base="dms:Lookup"/>
      </xsd:simpleType>
    </xsd:element>
    <xsd:element name="Document_x0020_Review_x0020_Status" ma:index="27" nillable="true" ma:displayName="Document Review Status" ma:hidden="true" ma:indexed="true" ma:internalName="Document_x0020_Review_x0020_Status">
      <xsd:simpleType>
        <xsd:restriction base="dms:Text">
          <xsd:maxLength value="255"/>
        </xsd:restriction>
      </xsd:simpleType>
    </xsd:element>
    <xsd:element name="Exhibit" ma:index="34" nillable="true" ma:displayName="Exhibit" ma:internalName="Exhibit">
      <xsd:simpleType>
        <xsd:restriction base="dms:Text">
          <xsd:maxLength value="255"/>
        </xsd:restriction>
      </xsd:simpleType>
    </xsd:element>
    <xsd:element name="MarkedForDeletion" ma:index="35" nillable="true" ma:displayName="Marked For Deletion" ma:default="0" ma:indexed="true" ma:internalName="MarkedForDeletion">
      <xsd:simpleType>
        <xsd:restriction base="dms:Boolean"/>
      </xsd:simpleType>
    </xsd:element>
    <xsd:element name="DeletedBy" ma:index="36" nillable="true" ma:displayName="Submitted By" ma:list="UserInfo" ma:SharePointGroup="0" ma:internalName="DeletedB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Volume" ma:index="37" nillable="true" ma:displayName="Volume" ma:internalName="Volum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axOccurs="1" ma:displayName="Status">
          <xsd:simpleType xmlns:xs="http://www.w3.org/2001/XMLSchema">
            <xsd:restriction base="xsd:string">
              <xsd:minLength value="1"/>
            </xsd:restriction>
          </xsd:simpleType>
        </xsd:element>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ata_x0020_Request_x0020_Set_x0020_Name xmlns="8430d550-c2bd-4ade-ae56-0b82b076c537">DR - 91605 01 - 2024</Data_x0020_Request_x0020_Set_x0020_Name>
    <Document_x0020_Review_x0020_Status xmlns="d1269d0e-3d21-492c-95ee-c4f1a377396e">Pending Law Review</Document_x0020_Review_x0020_Status>
    <Response_x0020_Date xmlns="8430d550-c2bd-4ade-ae56-0b82b076c537" xsi:nil="true"/>
    <Acronym xmlns="8430d550-c2bd-4ade-ae56-0b82b076c537">2026-WMPs</Acronym>
    <Witness xmlns="8430d550-c2bd-4ade-ae56-0b82b076c537">
      <UserInfo>
        <DisplayName/>
        <AccountId xsi:nil="true"/>
        <AccountType/>
      </UserInfo>
    </Witness>
    <RimsSpid xmlns="8430d550-c2bd-4ade-ae56-0b82b076c537">22274</RimsSpid>
    <MarkedForDeletion xmlns="d1269d0e-3d21-492c-95ee-c4f1a377396e">false</MarkedForDeletion>
    <_Status xmlns="http://schemas.microsoft.com/sharepoint/v3/fields">(3) Review</_Status>
    <Data_x0020_Request_x0020_Set_x0020_Name1 xmlns="8430d550-c2bd-4ade-ae56-0b82b076c537">OEIS-SCE-EC-2026-001</Data_x0020_Request_x0020_Set_x0020_Name1>
    <Assignee xmlns="8430d550-c2bd-4ade-ae56-0b82b076c537">
      <UserInfo>
        <DisplayName>Karen Chung</DisplayName>
        <AccountId>1016</AccountId>
        <AccountType/>
      </UserInfo>
    </Assignee>
    <Question_x0020_Number xmlns="8430d550-c2bd-4ade-ae56-0b82b076c537">01 - 2024</Question_x0020_Number>
    <Attorney xmlns="8430d550-c2bd-4ade-ae56-0b82b076c537">
      <UserInfo>
        <DisplayName>Tino Salazar</DisplayName>
        <AccountId>5473</AccountId>
        <AccountType/>
      </UserInfo>
    </Attorney>
    <Received_x0020_Date xmlns="8430d550-c2bd-4ade-ae56-0b82b076c537">2026-04-07T07:00:00+00:00</Received_x0020_Date>
    <Year xmlns="8430d550-c2bd-4ade-ae56-0b82b076c537" xsi:nil="true"/>
    <HeaderSpid xmlns="8430d550-c2bd-4ade-ae56-0b82b076c537">11542</HeaderSpid>
    <Party xmlns="8430d550-c2bd-4ade-ae56-0b82b076c537">Energy Safety</Party>
    <Question xmlns="8430d550-c2bd-4ade-ae56-0b82b076c537">Energy Safety is requesting that Southern California Edison submit all historical executive compensation structure data from 2021-2024 to Energy Safety using the Executive Compensation Structure Data Excel Template v.1 format that was adopted on April 2, 2025. A separate and distinct Executive Compensation Data Excel Template v.1 document must be submitted for each year (2021, 2022, 2023, 2024).  All data must be prepared in the prescribed format and in accordance with Energy Safety’s published Executive Compensation Structure Guidelines v.1. </Question>
    <Proceeding_x0020_Number xmlns="8430d550-c2bd-4ade-ae56-0b82b076c537">2026-WMPs</Proceeding_x0020_Number>
    <Classification xmlns="8430d550-c2bd-4ade-ae56-0b82b076c537">Public</Classification>
    <Exhibit xmlns="d1269d0e-3d21-492c-95ee-c4f1a377396e" xsi:nil="true"/>
    <Volume xmlns="d1269d0e-3d21-492c-95ee-c4f1a377396e" xsi:nil="true"/>
    <Review_x0020_Status xmlns="8430d550-c2bd-4ade-ae56-0b82b076c537">
      <Url>https://edisonintl.sharepoint.com/teams/rcms365/Lists/Data Request Review Tasks/Review%20Task%20View.aspx?QuestionDocID=268319 </Url>
      <Description>Pending Law Review</Description>
    </Review_x0020_Status>
    <DR_x0020_360_x0020_Link xmlns="8430d550-c2bd-4ade-ae56-0b82b076c537">
      <Url xsi:nil="true"/>
      <Description xsi:nil="true"/>
    </DR_x0020_360_x0020_Link>
    <DeletedBy xmlns="d1269d0e-3d21-492c-95ee-c4f1a377396e">
      <UserInfo>
        <DisplayName/>
        <AccountId xsi:nil="true"/>
        <AccountType/>
      </UserInfo>
    </DeletedBy>
    <Document_x0020_Type xmlns="8430d550-c2bd-4ade-ae56-0b82b076c537">Attachment</Document_x0020_Type>
    <Agency xmlns="8430d550-c2bd-4ade-ae56-0b82b076c537">Office of Energy Infrastructure Safety (OEIS)</Agency>
    <Party xmlns="d1269d0e-3d21-492c-95ee-c4f1a377396e">232</Party>
    <_dlc_DocId xmlns="8430d550-c2bd-4ade-ae56-0b82b076c537">RCMS365-1419139168-270598</_dlc_DocId>
    <_dlc_DocIdUrl xmlns="8430d550-c2bd-4ade-ae56-0b82b076c537">
      <Url>https://edisonintl.sharepoint.com/teams/rcms365/_layouts/15/DocIdRedir.aspx?ID=RCMS365-1419139168-270598</Url>
      <Description>RCMS365-1419139168-270598</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BA2C6F1-72ED-4236-AACE-70083210C287}">
  <ds:schemaRefs>
    <ds:schemaRef ds:uri="http://schemas.microsoft.com/sharepoint/events"/>
  </ds:schemaRefs>
</ds:datastoreItem>
</file>

<file path=customXml/itemProps2.xml><?xml version="1.0" encoding="utf-8"?>
<ds:datastoreItem xmlns:ds="http://schemas.openxmlformats.org/officeDocument/2006/customXml" ds:itemID="{7D866968-0448-4E31-ADEE-5DE207CCA2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30d550-c2bd-4ade-ae56-0b82b076c537"/>
    <ds:schemaRef ds:uri="http://schemas.microsoft.com/sharepoint/v3/fields"/>
    <ds:schemaRef ds:uri="d1269d0e-3d21-492c-95ee-c4f1a37739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724B88A-20AE-4089-9FE6-0877B5966738}">
  <ds:schemaRefs>
    <ds:schemaRef ds:uri="8430d550-c2bd-4ade-ae56-0b82b076c537"/>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http://purl.org/dc/terms/"/>
    <ds:schemaRef ds:uri="d1269d0e-3d21-492c-95ee-c4f1a377396e"/>
    <ds:schemaRef ds:uri="http://schemas.microsoft.com/sharepoint/v3/fields"/>
    <ds:schemaRef ds:uri="http://www.w3.org/XML/1998/namespace"/>
  </ds:schemaRefs>
</ds:datastoreItem>
</file>

<file path=customXml/itemProps4.xml><?xml version="1.0" encoding="utf-8"?>
<ds:datastoreItem xmlns:ds="http://schemas.openxmlformats.org/officeDocument/2006/customXml" ds:itemID="{B183DF1D-E792-4D62-BB89-8AC08D1D668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36</vt:i4>
      </vt:variant>
    </vt:vector>
  </HeadingPairs>
  <TitlesOfParts>
    <vt:vector size="36" baseType="lpstr">
      <vt:lpstr>Field Description</vt:lpstr>
      <vt:lpstr>Table 1.1.1</vt:lpstr>
      <vt:lpstr>Table 1.1.2</vt:lpstr>
      <vt:lpstr>Table 1.2.1</vt:lpstr>
      <vt:lpstr>Section 1.3.1</vt:lpstr>
      <vt:lpstr>Table 1.3.1</vt:lpstr>
      <vt:lpstr>Table 1.3.2</vt:lpstr>
      <vt:lpstr>Table 1.3.3</vt:lpstr>
      <vt:lpstr>Table 1.3.4</vt:lpstr>
      <vt:lpstr>Table 1.3.5</vt:lpstr>
      <vt:lpstr>Table 1.3.6</vt:lpstr>
      <vt:lpstr>Table 1.3.7</vt:lpstr>
      <vt:lpstr>Section 1.3.7</vt:lpstr>
      <vt:lpstr>Table 1.3.8</vt:lpstr>
      <vt:lpstr>Table 1.4.1</vt:lpstr>
      <vt:lpstr>Section 1.4.6</vt:lpstr>
      <vt:lpstr>Section 1.4.1</vt:lpstr>
      <vt:lpstr>Table 1.4.2</vt:lpstr>
      <vt:lpstr>Table 1.4.3</vt:lpstr>
      <vt:lpstr>Table 1.4.4</vt:lpstr>
      <vt:lpstr>Table 1.4.5</vt:lpstr>
      <vt:lpstr>Table 1.4.6</vt:lpstr>
      <vt:lpstr>Table 1.4.7</vt:lpstr>
      <vt:lpstr>Table 1.4.8</vt:lpstr>
      <vt:lpstr>Table 1.4.9</vt:lpstr>
      <vt:lpstr>Table 1.5.1</vt:lpstr>
      <vt:lpstr>Table 1.6.1</vt:lpstr>
      <vt:lpstr>Section 1.6.2</vt:lpstr>
      <vt:lpstr>Table 1.6.2</vt:lpstr>
      <vt:lpstr>Table 1.7.1</vt:lpstr>
      <vt:lpstr>Table 1.7.2</vt:lpstr>
      <vt:lpstr>Table 1.7.3</vt:lpstr>
      <vt:lpstr>Section 1.7.1</vt:lpstr>
      <vt:lpstr>Table 1.7.4</vt:lpstr>
      <vt:lpstr>Table 1.7.5</vt:lpstr>
      <vt:lpstr>Section 1.8.1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SCE 2024 ECSS.xlsx</dc:title>
  <dc:subject/>
  <dc:creator>Strawn, Clayton@EnergySafety</dc:creator>
  <cp:keywords/>
  <dc:description/>
  <cp:lastModifiedBy>Masooma Tirmazi</cp:lastModifiedBy>
  <cp:revision/>
  <dcterms:created xsi:type="dcterms:W3CDTF">2024-12-23T16:44:05Z</dcterms:created>
  <dcterms:modified xsi:type="dcterms:W3CDTF">2026-05-22T23:59:09Z</dcterms:modified>
  <cp:category/>
  <cp:contentStatus>(4) Law Review</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0x010100C27A301B545EB94AB8AFBA94941D563B00D90636B456180E46B52E2A157C085E96</vt:lpwstr>
  </property>
  <property fmtid="{D5CDD505-2E9C-101B-9397-08002B2CF9AE}" pid="3" name="MediaServiceImageTags">
    <vt:lpwstr/>
  </property>
  <property fmtid="{D5CDD505-2E9C-101B-9397-08002B2CF9AE}" pid="4" name="MSIP_Label_bc3dd1c7-2c40-4a31-84b2-bec599b321a0_Enabled">
    <vt:lpwstr>true</vt:lpwstr>
  </property>
  <property fmtid="{D5CDD505-2E9C-101B-9397-08002B2CF9AE}" pid="5" name="MSIP_Label_bc3dd1c7-2c40-4a31-84b2-bec599b321a0_SetDate">
    <vt:lpwstr>2026-04-14T19:47:32Z</vt:lpwstr>
  </property>
  <property fmtid="{D5CDD505-2E9C-101B-9397-08002B2CF9AE}" pid="6" name="MSIP_Label_bc3dd1c7-2c40-4a31-84b2-bec599b321a0_Method">
    <vt:lpwstr>Standard</vt:lpwstr>
  </property>
  <property fmtid="{D5CDD505-2E9C-101B-9397-08002B2CF9AE}" pid="7" name="MSIP_Label_bc3dd1c7-2c40-4a31-84b2-bec599b321a0_Name">
    <vt:lpwstr>bc3dd1c7-2c40-4a31-84b2-bec599b321a0</vt:lpwstr>
  </property>
  <property fmtid="{D5CDD505-2E9C-101B-9397-08002B2CF9AE}" pid="8" name="MSIP_Label_bc3dd1c7-2c40-4a31-84b2-bec599b321a0_SiteId">
    <vt:lpwstr>5b2a8fee-4c95-4bdc-8aae-196f8aacb1b6</vt:lpwstr>
  </property>
  <property fmtid="{D5CDD505-2E9C-101B-9397-08002B2CF9AE}" pid="9" name="MSIP_Label_bc3dd1c7-2c40-4a31-84b2-bec599b321a0_ActionId">
    <vt:lpwstr>cf367d3d-58a0-4f1b-87cb-9169dfd680aa</vt:lpwstr>
  </property>
  <property fmtid="{D5CDD505-2E9C-101B-9397-08002B2CF9AE}" pid="10" name="MSIP_Label_bc3dd1c7-2c40-4a31-84b2-bec599b321a0_ContentBits">
    <vt:lpwstr>0</vt:lpwstr>
  </property>
  <property fmtid="{D5CDD505-2E9C-101B-9397-08002B2CF9AE}" pid="11" name="MSIP_Label_bc3dd1c7-2c40-4a31-84b2-bec599b321a0_Tag">
    <vt:lpwstr>10, 3, 0, 1</vt:lpwstr>
  </property>
  <property fmtid="{D5CDD505-2E9C-101B-9397-08002B2CF9AE}" pid="12" name="_dlc_DocIdItemGuid">
    <vt:lpwstr>c13e18e9-6947-49e0-81d2-4e30a4a4b560</vt:lpwstr>
  </property>
  <property fmtid="{D5CDD505-2E9C-101B-9397-08002B2CF9AE}" pid="13" name="lcf76f155ced4ddcb4097134ff3c332f">
    <vt:lpwstr/>
  </property>
  <property fmtid="{D5CDD505-2E9C-101B-9397-08002B2CF9AE}" pid="14" name="TaxCatchAll">
    <vt:lpwstr/>
  </property>
  <property fmtid="{D5CDD505-2E9C-101B-9397-08002B2CF9AE}" pid="15" name="_docset_NoMedatataSyncRequired">
    <vt:lpwstr>False</vt:lpwstr>
  </property>
</Properties>
</file>