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0" documentId="8_{EEC58FF5-2EA5-4441-924E-6485B4688B7B}" xr6:coauthVersionLast="47" xr6:coauthVersionMax="47" xr10:uidLastSave="{00000000-0000-0000-0000-000000000000}"/>
  <bookViews>
    <workbookView xWindow="6060" yWindow="1524" windowWidth="16800" windowHeight="8904" tabRatio="750" firstSheet="30" activeTab="35" xr2:uid="{425ACCFB-B617-4D06-B854-D1A9B422AB22}"/>
  </bookViews>
  <sheets>
    <sheet name="Field Description" sheetId="43" r:id="rId1"/>
    <sheet name="Table 1.1.1" sheetId="1" r:id="rId2"/>
    <sheet name="Table 1.1.2" sheetId="2" r:id="rId3"/>
    <sheet name="Table 1.2.1" sheetId="3" r:id="rId4"/>
    <sheet name="Section 1.3.1" sheetId="4" r:id="rId5"/>
    <sheet name="Table 1.3.1" sheetId="5" r:id="rId6"/>
    <sheet name="Table 1.3.2" sheetId="34" r:id="rId7"/>
    <sheet name="Table 1.3.3" sheetId="6" r:id="rId8"/>
    <sheet name="Table 1.3.4" sheetId="44" r:id="rId9"/>
    <sheet name="Table 1.3.5" sheetId="35" r:id="rId10"/>
    <sheet name="Table 1.3.6" sheetId="8" r:id="rId11"/>
    <sheet name="Table 1.3.7" sheetId="45" r:id="rId12"/>
    <sheet name="Section 1.3.7" sheetId="46" r:id="rId13"/>
    <sheet name="Table 1.3.8" sheetId="47" r:id="rId14"/>
    <sheet name="Table 1.4.1" sheetId="48" r:id="rId15"/>
    <sheet name="Section 1.4.1" sheetId="49" r:id="rId16"/>
    <sheet name="Table 1.4.2" sheetId="50" r:id="rId17"/>
    <sheet name="Table 1.4.3" sheetId="51" r:id="rId18"/>
    <sheet name="Table 1.4.4" sheetId="24" r:id="rId19"/>
    <sheet name="Table 1.4.5" sheetId="52" r:id="rId20"/>
    <sheet name="Table 1.4.6" sheetId="53" r:id="rId21"/>
    <sheet name="Table 1.4.7" sheetId="54" r:id="rId22"/>
    <sheet name="Table 1.4.8" sheetId="16" r:id="rId23"/>
    <sheet name="Section 1.4.6" sheetId="18" r:id="rId24"/>
    <sheet name="Table 1.4.9" sheetId="17" r:id="rId25"/>
    <sheet name="Table 1.5.1" sheetId="19" r:id="rId26"/>
    <sheet name="Table 1.6.1" sheetId="20" r:id="rId27"/>
    <sheet name="Section 1.6.2" sheetId="21" r:id="rId28"/>
    <sheet name="Table 1.6.2" sheetId="22" r:id="rId29"/>
    <sheet name="Table 1.7.1" sheetId="55" r:id="rId30"/>
    <sheet name="Table 1.7.2" sheetId="27" r:id="rId31"/>
    <sheet name="Table 1.7.3" sheetId="39" r:id="rId32"/>
    <sheet name="Section 1.7.1" sheetId="33" r:id="rId33"/>
    <sheet name="Table 1.7.4" sheetId="30" r:id="rId34"/>
    <sheet name="Table 1.7.5" sheetId="40" r:id="rId35"/>
    <sheet name="Section 1.8.1" sheetId="31" r:id="rId36"/>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9" i="1" l="1"/>
  <c r="F8" i="1"/>
  <c r="F7" i="1"/>
  <c r="F6" i="1"/>
  <c r="F5" i="1"/>
  <c r="F4" i="1"/>
  <c r="P5" i="48"/>
  <c r="P6" i="48" s="1"/>
  <c r="P7" i="48" s="1"/>
  <c r="P8" i="48" s="1"/>
  <c r="P9" i="48" s="1"/>
  <c r="H4" i="6" l="1"/>
  <c r="F4" i="6" s="1"/>
  <c r="H5" i="6"/>
  <c r="F5" i="6" s="1"/>
  <c r="H6" i="6"/>
  <c r="F6" i="6" s="1"/>
  <c r="H7" i="6"/>
  <c r="F7" i="6" s="1"/>
  <c r="H8" i="6"/>
  <c r="F8" i="6" s="1"/>
  <c r="H9" i="6"/>
  <c r="F9" i="6" s="1"/>
</calcChain>
</file>

<file path=xl/sharedStrings.xml><?xml version="1.0" encoding="utf-8"?>
<sst xmlns="http://schemas.openxmlformats.org/spreadsheetml/2006/main" count="1917" uniqueCount="581">
  <si>
    <t>Below is a description of fields included in the Executive Compensation Structure Excel reporting template. This template contains additional fields not found in the Guidelines Attachments that are used by Energy Safety as foreign keys. Additional fields are only required in the Excel reporting template and are not included in PDF reporting.</t>
  </si>
  <si>
    <t xml:space="preserve">Field Name </t>
  </si>
  <si>
    <t xml:space="preserve">Field Description </t>
  </si>
  <si>
    <t>Field Value Constraints</t>
  </si>
  <si>
    <t>Current Year</t>
  </si>
  <si>
    <r>
      <rPr>
        <sz val="11"/>
        <color rgb="FF000000"/>
        <rFont val="Aptos Narrow"/>
        <family val="2"/>
        <scheme val="minor"/>
      </rPr>
      <t xml:space="preserve">‘Current Year’ refers to the calendar year the data is being reported for.
</t>
    </r>
    <r>
      <rPr>
        <sz val="11"/>
        <color rgb="FFFF0000"/>
        <rFont val="Aptos Narrow"/>
        <family val="2"/>
        <scheme val="minor"/>
      </rPr>
      <t>This field is required.</t>
    </r>
  </si>
  <si>
    <t>Integer</t>
  </si>
  <si>
    <t>Previous Year</t>
  </si>
  <si>
    <r>
      <rPr>
        <sz val="11"/>
        <color rgb="FF000000"/>
        <rFont val="Aptos Narrow"/>
        <family val="2"/>
      </rPr>
      <t xml:space="preserve">‘Previous Year’ refers to the Current Year minus one (i.e., the year immediately preceding the Current Year).
</t>
    </r>
    <r>
      <rPr>
        <sz val="11"/>
        <color rgb="FFFF0000"/>
        <rFont val="Aptos Narrow"/>
        <family val="2"/>
      </rPr>
      <t>This field is required.</t>
    </r>
  </si>
  <si>
    <t xml:space="preserve">Utility ID </t>
  </si>
  <si>
    <r>
      <t xml:space="preserve">Standardized identification name of the electrical corporation. Possible values:
• BVES
• HWT
• Liberty
• LS Power
• PacifiCorp
• PG&amp;E
• SCE
• SDG&amp;E
• TBC
</t>
    </r>
    <r>
      <rPr>
        <sz val="11"/>
        <color rgb="FFFF0000"/>
        <rFont val="Aptos Narrow"/>
        <family val="2"/>
        <scheme val="minor"/>
      </rPr>
      <t>This field is required.</t>
    </r>
  </si>
  <si>
    <t>Restricted to values 
indicated in Field 
Description_x000D_</t>
  </si>
  <si>
    <t>Reporting Year</t>
  </si>
  <si>
    <r>
      <rPr>
        <sz val="11"/>
        <color rgb="FF000000"/>
        <rFont val="Aptos Narrow"/>
        <family val="2"/>
        <scheme val="minor"/>
      </rPr>
      <t xml:space="preserve">The submission year of this data.
</t>
    </r>
    <r>
      <rPr>
        <sz val="11"/>
        <color rgb="FFFF0000"/>
        <rFont val="Aptos Narrow"/>
        <family val="2"/>
        <scheme val="minor"/>
      </rPr>
      <t>This field is required.</t>
    </r>
  </si>
  <si>
    <t>Comments</t>
  </si>
  <si>
    <t>Additional comments by the electrical corporation on the reported data. This field is optional.</t>
  </si>
  <si>
    <t>Text</t>
  </si>
  <si>
    <t>Blank Meaning</t>
  </si>
  <si>
    <t>Required data that are missing or not applicable must be provided as empty fields. The “Blank Meaning” column at the end of each table must be used to indicate whether the field is blank because the data is missing, or the field is not applicable.</t>
  </si>
  <si>
    <t>Answer</t>
  </si>
  <si>
    <r>
      <t xml:space="preserve">Answer as indicated in the "Instructions" Field
</t>
    </r>
    <r>
      <rPr>
        <sz val="11"/>
        <color rgb="FFFF0000"/>
        <rFont val="Aptos Narrow"/>
        <family val="2"/>
        <scheme val="minor"/>
      </rPr>
      <t>This field is required.</t>
    </r>
  </si>
  <si>
    <t xml:space="preserve">Details Explanation </t>
  </si>
  <si>
    <t xml:space="preserve">Elaboration as indicated in the "Instructions" Field </t>
  </si>
  <si>
    <t>Table 1.1.1 Incentive Compensation at the Target Level</t>
  </si>
  <si>
    <t>Executive Title / Function</t>
  </si>
  <si>
    <t xml:space="preserve">Executive Name </t>
  </si>
  <si>
    <t>Target Quarterly STIP as a Percent of TIC</t>
  </si>
  <si>
    <t>Target Annual STIP as a Percent of TIC</t>
  </si>
  <si>
    <t>Target Total STIP as a Percent of TIC</t>
  </si>
  <si>
    <t>Target LTIP as a Percent of TIC</t>
  </si>
  <si>
    <t>Utility ID</t>
  </si>
  <si>
    <t>N/A</t>
  </si>
  <si>
    <t>SCE</t>
  </si>
  <si>
    <t>Table 1.1.2 Total Direct Compensation at the Target Level</t>
  </si>
  <si>
    <t>Target Base Salary as a Percent of TDC</t>
  </si>
  <si>
    <t>Target Quarterly STIP as a Percent of TDC</t>
  </si>
  <si>
    <t>Target Annual STIP as a Percent of TDC</t>
  </si>
  <si>
    <t>Target LTIP as a Percent of TDC</t>
  </si>
  <si>
    <t>Table 1.2.1 Public Utilities Code Section 451.5(c) Exclusion Rationales</t>
  </si>
  <si>
    <t>Executive Title / Role</t>
  </si>
  <si>
    <t>Exclusion Reason</t>
  </si>
  <si>
    <t>SCE Senior Vice President, Corporate Affairs</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</si>
  <si>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</si>
  <si>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SCE Senior Vice President, Human Resources</t>
  </si>
  <si>
    <t>SCE Senior Vice President and Chief Information Officer</t>
  </si>
  <si>
    <t xml:space="preserve">Section 1.3.1 STIP Structure </t>
  </si>
  <si>
    <t>Question</t>
  </si>
  <si>
    <t>Instructions</t>
  </si>
  <si>
    <t>Details Explanation</t>
  </si>
  <si>
    <t>1. STIP Payment Type</t>
  </si>
  <si>
    <t>Answer "Cash" or "Other". If "Other", describe the other type of STIP payment in "Details Explanation".</t>
  </si>
  <si>
    <t>Cash</t>
  </si>
  <si>
    <t>Not Applicable</t>
  </si>
  <si>
    <t>2. Use of Any Performance Triggers 
Does the electrical corporation’s STIP use any non-discretionary performance triggers (e.g., must achieve certain annual earnings per share before any STIP payments are made)?</t>
  </si>
  <si>
    <t>Answer "Yes" or "No". If "Yes", describe any performance triggers in "Details Explanation".</t>
  </si>
  <si>
    <t>Yes</t>
  </si>
  <si>
    <t xml:space="preserve">3. Use of any automatic, non-discretionary deductions
Does the electrical corporation's STIP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</si>
  <si>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in "Details Explanation".</t>
  </si>
  <si>
    <t>No</t>
  </si>
  <si>
    <t>4. Use of Any Specifically Defined Discretionary Deductions
Does the electrical corporation’s STIP for the current year include any defined deductions (e.g., foundational, deduct only goals) that are part of the compensation structure?</t>
  </si>
  <si>
    <t>Answer "Yes" or "No". If “Yes,” describe all specific/defined discretionary deductions that are part of the structure in "Details Explanation".</t>
  </si>
  <si>
    <t xml:space="preserve">5. Use of a Performance Range – Previous Year
a. Were the STIP payouts for the previous year based on a performance range (i.e., below minimum/threshold, minimum/threshold, target, maximum)? </t>
  </si>
  <si>
    <t>Answer "Yes" or "No".</t>
  </si>
  <si>
    <t xml:space="preserve">5.b. Did the electrical corporation use one range for all previous year’s STIP metrics or differing ranges based on the category of metric? </t>
  </si>
  <si>
    <t>Answer "One range for all metrics" or "Multiple ranges". If "Multiple ranges are used, explain why in "Details Explanation"</t>
  </si>
  <si>
    <t>Multiple ranges</t>
  </si>
  <si>
    <t>Describe the interpolation method between categories (e.g., straight line)</t>
  </si>
  <si>
    <t>Answer "Yes" and explanation describe the interpolation method in "Details Explanation"</t>
  </si>
  <si>
    <t>*The explanations provided in Sections 1.3.1.2 and 1.3.1.5 regarding the scoring of foundational goals and the scoring of Below Minimum performance on the core earnings goal also applies to this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for more information about Compensation Committee discretion in determining STIP scoring and payouts.</t>
  </si>
  <si>
    <t xml:space="preserve">6. Use of a Performance Range – Current Year
a. Do the STIP payouts for the current year include a performance range (i.e., below minimum/threshold, minimum/threshold, target, maximum)? </t>
  </si>
  <si>
    <t xml:space="preserve">6.b. Is the electrical corporation using one range for all current year’s STIP metrics or differing ranges based on the category of metric)? </t>
  </si>
  <si>
    <t xml:space="preserve">The explanation provided in Section 1.3.1.5 also applies to Section 1.3.1.6. </t>
  </si>
  <si>
    <t xml:space="preserve">6.c Did the performance range change for any metrics from the previous year to the current year? </t>
  </si>
  <si>
    <t>Answer "Yes" or "No". If “Yes,” describe and quantify the change for each such metric in "Details Explanation".</t>
  </si>
  <si>
    <t xml:space="preserve">7. Use of Performance Modifiers – Previous Year Actual
Did the electrical corporation’s STIP for the previous year involve the use of any of the following types of performance modifiers? </t>
  </si>
  <si>
    <t xml:space="preserve">Answer "Yes" or "No". If “Yes,” describe each performance modifiers in "Details Explanation".
If “Yes,” quantify for each executive their individual performance modifiers in Table 1.3.3. </t>
  </si>
  <si>
    <t xml:space="preserve">The 2022 STIP payout for an executive officer equals the target payout for that executive officer established by the Compensation Committee times (i) the company multiplier determined by the Compensation Committee after assessing SCE’s performance on 2022 goals and (ii) an individual performance modifier (“IPM”) for the executive officer determined by the Compensation Committee based on its evaluation of the executive officer’s 2022 performance. The range for the STIP payout is 0% to 200% of the target payout. The potential range for the IPM is 0% to 150%. As reflected in Table 1.3.3, the actual range for 2022 was 98% to 105% for SCE’s executive officers. </t>
  </si>
  <si>
    <t>7.b Did the electrical corporation’s STIP for the previous year involve the use of any of the following types of performance modifiers? 
Individual Performance Modifier - Previous Year</t>
  </si>
  <si>
    <t>Answer "Yes" or "No". If "Yes," describe and quantify the impact of the company performance modifier in "Details Explanation".</t>
  </si>
  <si>
    <t xml:space="preserve">As explained in Section 1.3.1.7, the 2022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2022 goals. The company multiplier for 2022 applies to all employees, including executive officers and represented employees.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 </t>
  </si>
  <si>
    <t>Company Performance Modifier – Previous Year</t>
  </si>
  <si>
    <t>Answer "Yes" or "No". If “Yes,” describe and quantify the impact of the company performance modifier in "Details Explanation".</t>
  </si>
  <si>
    <t xml:space="preserve">As explained in Section 1.3.1.7, the 2022 STIP payout for an executive officer equals the 
target payout for the executive officer established by the Compensation Committee times 
(i) the company multiplier and (ii) the IPM. The company multiplier is determined by the 
Compensation Committee after assessing SCE’s performance on 2022 goals. The 
company multiplier for 2022 applies to all employees, including executive officers and 
represented employees. The range for the company multiplier is technically 0% to 200%, 
but as noted above, the range for the STIP payout (after taking into account the company 
multiplier and the IPM) is 0% to 200% of the target payout. The Compensation Committee 
has discretion to make any adjustments within this range it deems advisable should 
circumstances warrant (see below for additional information about Compensation 
Committee discretion). </t>
  </si>
  <si>
    <t>Board Discretion</t>
  </si>
  <si>
    <t>Answer "Yes" or "No". If “Yes,” describe and quantify the impact of the board's in "Details Explanation".</t>
  </si>
  <si>
    <r>
      <t xml:space="preserve">Table 1.3.1  Previous Year STIP Metric Performance Range(s) - </t>
    </r>
    <r>
      <rPr>
        <b/>
        <sz val="11"/>
        <color rgb="FFFF0000"/>
        <rFont val="Aptos Narrow"/>
        <family val="2"/>
      </rPr>
      <t>(Taken from Table 3a.1 of 2023 submission)</t>
    </r>
  </si>
  <si>
    <t>Category</t>
  </si>
  <si>
    <t>Below Minimum</t>
  </si>
  <si>
    <t>Minimum</t>
  </si>
  <si>
    <t>Target</t>
  </si>
  <si>
    <t>Maximum</t>
  </si>
  <si>
    <t>Foundational Goals*</t>
  </si>
  <si>
    <t>Up to -100%</t>
  </si>
  <si>
    <t>Core Earnings Goal*</t>
  </si>
  <si>
    <t>Other Quantitative Performance Goals*</t>
  </si>
  <si>
    <r>
      <t xml:space="preserve">Table 1.3.2 Current Year STIP Metric Performance Range(s)  - </t>
    </r>
    <r>
      <rPr>
        <b/>
        <sz val="11"/>
        <color rgb="FFFF0000"/>
        <rFont val="Aptos Narrow"/>
        <family val="2"/>
      </rPr>
      <t>(Taken from Table 3a.2 of 2023 submission)</t>
    </r>
  </si>
  <si>
    <t xml:space="preserve">*The explanation provided in Section 1.3.1.5 also applies to this Table 1.3.2. </t>
  </si>
  <si>
    <r>
      <t xml:space="preserve">Table 1.3.3 Individual Performance Modifiers - Previous Year Actual </t>
    </r>
    <r>
      <rPr>
        <b/>
        <sz val="11"/>
        <color rgb="FFFF0000"/>
        <rFont val="Aptos Narrow"/>
        <family val="2"/>
      </rPr>
      <t>(Taken from Table 3a.3 of 2023 submission)</t>
    </r>
  </si>
  <si>
    <t>Increase / Decrease</t>
  </si>
  <si>
    <t>Percentage Change</t>
  </si>
  <si>
    <t>Factors in / Reason for Adjustment</t>
  </si>
  <si>
    <t>None</t>
  </si>
  <si>
    <t>See SCE Footnote to Table 1.3.3</t>
  </si>
  <si>
    <t xml:space="preserve">SCE Footnote to Table 1.3.3: The Compensation Committee assessed the 2022 performance of every SCE executive officer as strong or exemplary, but decided to use an IPM of 100% for Mr. Powell because the Committee believes it is important to align the CEO’s annual incentive award payout with the corporate performance factor and focus the CEO’s attention on leading SCE to achieve and exceed SCE’s goal targets. The IPMs for the other executive officers reflect the Committee’s holistic assessment of each officer’s overall performance for 2022 on a variety of matters, including ones related to safety, resiliency, and finances. Since the assessment is holistic, a variance from a 100% IPM is not solely attributable to any single metric or reason. The following strong safety and/or WMP-related performance contributed positively to the IPM assessments: Ms. Anderson—managed operations through numerous emergent challenges, including storms; Ms. Hasbrouck—strong support to WMP; Ms. Cagnolatti—organizational unit DART less than half company average and zero SIFs (see definitions in Table 1.3.6); Ms. Rivard—achieved WMP and other public safety and resiliency goals and created Safety Work Plan with cross-SCE and union partnership. The following safety and/or WMP-related issues were negative factors for the IPM assessments: Ms. Anderson—SCE’s performance on employee safety goals was below the Unmet/Minimum level; Ms. Rivard—her organizational unit was below target for DART and SIF. Strong company or organizational unit financial performance was a positive factor for the IPMs for Mr. Moss and Mses. Anderson and Cagnolatti. </t>
  </si>
  <si>
    <t>Decrease</t>
  </si>
  <si>
    <t xml:space="preserve">2 percentage points below target (i.e., 98% IPM) </t>
  </si>
  <si>
    <t>Increase</t>
  </si>
  <si>
    <t xml:space="preserve">5 percentage points above target (i.e.,105% IPM) </t>
  </si>
  <si>
    <r>
      <t xml:space="preserve">Table 1.3.4 Previous Year STIP Metrics – Minimum, Target, Maximum Versus Actual - </t>
    </r>
    <r>
      <rPr>
        <b/>
        <sz val="11"/>
        <color rgb="FFFF0000"/>
        <rFont val="Aptos Narrow"/>
        <family val="2"/>
      </rPr>
      <t>(Taken from Table 3b.1 of 2023 submission)</t>
    </r>
  </si>
  <si>
    <t>Sub-Category</t>
  </si>
  <si>
    <t>Metric</t>
  </si>
  <si>
    <t>Metric Type</t>
  </si>
  <si>
    <t>Weight</t>
  </si>
  <si>
    <t>Min</t>
  </si>
  <si>
    <t>Max</t>
  </si>
  <si>
    <t>Actual Performance</t>
  </si>
  <si>
    <t>Weighted Contribution</t>
  </si>
  <si>
    <t>Other Safety; Security; ESG</t>
  </si>
  <si>
    <t xml:space="preserve">Public Safety; Compliance / Adherence  </t>
  </si>
  <si>
    <t xml:space="preserve">Lagging Outcome </t>
  </si>
  <si>
    <t>Deduct Only</t>
  </si>
  <si>
    <t>No Deduct</t>
  </si>
  <si>
    <t>Not Met</t>
  </si>
  <si>
    <r>
      <rPr>
        <sz val="11"/>
        <color theme="1"/>
        <rFont val="Aptos Narrow"/>
        <family val="2"/>
      </rPr>
      <t>*</t>
    </r>
    <r>
      <rPr>
        <sz val="11"/>
        <color theme="1"/>
        <rFont val="Aptos Narrow"/>
        <family val="2"/>
        <scheme val="minor"/>
      </rPr>
      <t>The foundational goals had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3a.ii for additional information about potential deductions.</t>
    </r>
  </si>
  <si>
    <t>Other Safety</t>
  </si>
  <si>
    <t>Workforce Safety</t>
  </si>
  <si>
    <t>Employee Edison Electric Institute (EEI) SIF Rate</t>
  </si>
  <si>
    <t>Employee DART Injury Rate</t>
  </si>
  <si>
    <t>Lagging Outcome</t>
  </si>
  <si>
    <t>Weight and Weighted Contribution for this metric is shown in the row for "Employee Edison Electric Institute (EEI) SIF Rate".</t>
  </si>
  <si>
    <t>Wildfire Safety; Other Safety</t>
  </si>
  <si>
    <t>Wildfire Mitigation; Public Safety; Emergency Response</t>
  </si>
  <si>
    <t>CPUC Reportable Ignitions in High Fire Risk Areas</t>
  </si>
  <si>
    <t>Leading/Lagging Outcome*</t>
  </si>
  <si>
    <t>Covered Conductor</t>
  </si>
  <si>
    <t>Leading</t>
  </si>
  <si>
    <t>Weight and Weighted Contribution for this metric is shown in the row for "CPUC Reportable Ignitions in High Fire Risk Areas".</t>
  </si>
  <si>
    <t>Overhead Inspections and Remediations in HFRA</t>
  </si>
  <si>
    <t>Vegetation Line Clearing</t>
  </si>
  <si>
    <t>Public Safety Power Shutoff (PSPS): Reduced duration of customer PSPS outages</t>
  </si>
  <si>
    <t>Public Safety Power Shutoff (PSPS): Customer notifications</t>
  </si>
  <si>
    <t>Security</t>
  </si>
  <si>
    <t>Mature Enterprise-wide Phishing Program Click Rate</t>
  </si>
  <si>
    <t>Mature Enterprise-wide Phishing Program Reporting Rate</t>
  </si>
  <si>
    <t>Weight and Weighted Contribution for this metric is shown in the row for "Mature Enterprise-wide Phishing Program Click Rate".</t>
  </si>
  <si>
    <t>Other Operational; Other Safety</t>
  </si>
  <si>
    <t>Performance</t>
  </si>
  <si>
    <t>Sustain quality performance in key programs</t>
  </si>
  <si>
    <t>Lagging
Outcome</t>
  </si>
  <si>
    <t>Execute grid, technology, electrification and improvements to deliver safe, reliable, clean and affordable energy for customers*</t>
  </si>
  <si>
    <t>Activity-based**</t>
  </si>
  <si>
    <t>Met</t>
  </si>
  <si>
    <t>*Represents scope of executing SCE's authorized captial plan, which is a measure of work performed, consistent with appropriate regulatory direction. Level of spend associated with the capital plan serves as a guide indicator of completion of scope. 2022 annual capital plan budget was $6.2 billion. Actual capital spend was $5.7 billion.
**Activity-based metrics are qualitative in nature.</t>
  </si>
  <si>
    <t>Customer Service</t>
  </si>
  <si>
    <t xml:space="preserve">SAIDI, Repair </t>
  </si>
  <si>
    <t>Billing &amp; Payment (B&amp;P) Net Score</t>
  </si>
  <si>
    <t>Environmental, Social, Governance (ESG)</t>
  </si>
  <si>
    <t>Transportation Electrification (TE) and Other initiatives: TE Light Duty Installs</t>
  </si>
  <si>
    <t>TE Medium/Heavy Duty Conversions</t>
  </si>
  <si>
    <t>Weight and Weighted Contribution for this metric is shown in the row for "Transportation Electrification (TE) and Other initiatives: TE Light Duty Installs". This row is intended to show the performance of the sub-component of the Transportation Electrification (TE) and Other initiatives" metric.</t>
  </si>
  <si>
    <t>Building Electrification Installs</t>
  </si>
  <si>
    <t>Demand Response Resources</t>
  </si>
  <si>
    <t>Diversity, Equity, and Inclusion (DEI)</t>
  </si>
  <si>
    <t>Build DEI action plans</t>
  </si>
  <si>
    <t>Activity-based*</t>
  </si>
  <si>
    <t>Diverse Business Enterprise (DBE) spend</t>
  </si>
  <si>
    <t>Weight and Weighted Contribution for this metric is shown in the row for "Build DEI action plans".</t>
  </si>
  <si>
    <t>Financial</t>
  </si>
  <si>
    <t>SCE core earnings*</t>
  </si>
  <si>
    <t>$1,820 million</t>
  </si>
  <si>
    <t>$2,022 million</t>
  </si>
  <si>
    <t>$2,224 million</t>
  </si>
  <si>
    <t>$2,029 million</t>
  </si>
  <si>
    <t xml:space="preserve">*The STIP payout may be zero if core earnings performance falls below the Threshold level. The Threshold level is 80% of the core earnings target. </t>
  </si>
  <si>
    <r>
      <t xml:space="preserve">Table 1.3.5 Current Year STIP Metrics - </t>
    </r>
    <r>
      <rPr>
        <b/>
        <sz val="11"/>
        <color rgb="FFFF0000"/>
        <rFont val="Aptos Narrow"/>
        <family val="2"/>
      </rPr>
      <t>(Taken from Table 3c.1 of 2023 submission)</t>
    </r>
  </si>
  <si>
    <t>Public Safety; Compliance / Adherence</t>
  </si>
  <si>
    <t xml:space="preserve">Foundational Goals* </t>
  </si>
  <si>
    <t>No deduct</t>
  </si>
  <si>
    <t>*The foundational goals have the following success measures: no employee fatalities; no serious injuries to public from system failure; no significant non-compliance events; and maintain effective controls and cybersecurity measures to prevent and mitigate significant disruption, data breach or system failure.  See explanation provided in Section 1.3.1.2 for additional information about potential deductions.</t>
  </si>
  <si>
    <t xml:space="preserve"> </t>
  </si>
  <si>
    <t>Observations of employees in high-hazard occupations that include either opportunities for improvement or recognition</t>
  </si>
  <si>
    <t>Wildfire Safety</t>
  </si>
  <si>
    <t>CPUC Reportable Ignitions in High Fire Risk Areas (HFRA)</t>
  </si>
  <si>
    <t xml:space="preserve">Leading/Lagging Outcome* </t>
  </si>
  <si>
    <t>*Ignitions is a lagging/outcome metric for reducing wildfire risk, but a leading indicator for reducing public safety serious injuries and fatalities.</t>
  </si>
  <si>
    <t>PSPS: Customer Notifications</t>
  </si>
  <si>
    <t>Execute grid, technology, electrification and improvements to deliver safe, reliable, clean, and affordable energy for customers*</t>
  </si>
  <si>
    <t xml:space="preserve">* Represents scope of executing SCE’s authorized capital plan, which is a measure of work performed, consistent with appropriate regulatory direction. Level of spend associated with the capital plan serves as a guide indicator of completion of scope. 2023 annual capital plan budget is $5.98 billion.
** Activity-based metrics are qualitative in nature. </t>
  </si>
  <si>
    <t xml:space="preserve">Customer Service </t>
  </si>
  <si>
    <t>Billing &amp; Payment and Outage Net Score</t>
  </si>
  <si>
    <t>Transportation Electrification (TE) and Building Electrification (BE) - TE Light Duty Installs</t>
  </si>
  <si>
    <t>TE Medium/Heavy Duty (MDHD) Conversions</t>
  </si>
  <si>
    <t>Weight for this metric is shown in the row for "Transportation Electrification (TE) and Building Electrification (BE) - TE Light Duty Installs". This row is intended to show the performance of the sub-component of the Transportation Electrification (TE) and Building Electrification (BE) metric.</t>
  </si>
  <si>
    <t>BE Installs</t>
  </si>
  <si>
    <t>Execute targeted DEI initiatives</t>
  </si>
  <si>
    <t>Achieve SCE core earnings target*</t>
  </si>
  <si>
    <t>90% of Target</t>
  </si>
  <si>
    <t xml:space="preserve">Core Earnings Target†   </t>
  </si>
  <si>
    <t>110% of Target</t>
  </si>
  <si>
    <t>*The STIP payout may be zero if core earnings performance falls below the Threshold level.  The Threshold level is 80% of the core earnings target
†EIX’s publicly issued earnings per share guidance range for 2023 reflects a range for SCE’s 2023 core earnings from approximately $2,085 million to approximately $2,185 million. SCE’s 2023 core earnings goal for STIP is within that range, but the specific target is material nonpublic information.</t>
  </si>
  <si>
    <t>Other Operational</t>
  </si>
  <si>
    <t>Implement planned improvement actions</t>
  </si>
  <si>
    <r>
      <t xml:space="preserve">Table 1.3.6 Current Year Metric Definitions and Calculation  - </t>
    </r>
    <r>
      <rPr>
        <b/>
        <sz val="11"/>
        <color rgb="FFFF0000"/>
        <rFont val="Aptos Narrow"/>
        <family val="2"/>
      </rPr>
      <t>(Taken from Table 3d.1 of 2023 submission)</t>
    </r>
  </si>
  <si>
    <t>Measure / Metric</t>
  </si>
  <si>
    <t>Definition</t>
  </si>
  <si>
    <t>Calculation Methodology</t>
  </si>
  <si>
    <t>Any Adjustment / Exclusions</t>
  </si>
  <si>
    <t xml:space="preserve">Employee EEI SIF Rate </t>
  </si>
  <si>
    <t>Edison Electric Institute (EEI) serious injury and fatality (SIF) rate measures the number of serious injuries and fatalities normalized by the actual hours worked. This is a lagging/ outcome-based metric.</t>
  </si>
  <si>
    <t>The total number of EEI serious injury and fatalities. Multiply this number by 200,000 (base hours worked for 100 full-time equivalent employees). Divide the result by the total number of hours worked.</t>
  </si>
  <si>
    <t>Employees only, excludes contractor and temporary workers.</t>
  </si>
  <si>
    <t>Employee DART injury rate</t>
  </si>
  <si>
    <t>Days away, restricted or transferred as 
measured by OSHA. 
Days away = Time away from work
Restricted = Restricted job roles
Transferred = permanent transfer to a new position. 
This is a lagging/outcome- based metric.</t>
  </si>
  <si>
    <t>Total number of reportable 
injuries and illnesses resulting 
in days away, restrictions or 
transfers as measured by OSHA. 
Multiply this number by 200,000 
(base hours worked for 100 full_x0002_time equivalent employees). 
Divide the result by the total 
number of hours worked.</t>
  </si>
  <si>
    <t>Percentage increase in the number of observations of employees in high-hazard occupations that include either opportunities for improvement or recognition.  This is a leading metric.</t>
  </si>
  <si>
    <t>Total number of quality observations of employees in high-hazard occupations that include either an opportunity for improvement, defined as identification of an improvement opportunity made by an observer during an observation, or recognition divided by the baseline number 
of observations of employees in 
high-hazard occupations that include either an opportunity for improvement or 
recognition. Subtract 1 from the result to yield the percentage increase. The 
baseline number of observations reflects the count of observations meeting these 
criteria that occurred during 2022.</t>
  </si>
  <si>
    <t>Only includes job titles in the following high-hazard OUs and/or departments: Distribution, Transmission, Substation Construction &amp; Maintenance, Grid Operations, Generation, Transportation Services, and Supply Chain*. Excludes contractors.</t>
  </si>
  <si>
    <t xml:space="preserve">*High hazard jobs in the supply chain include work in warehouses with exposure to various high energy hazards, such as use of forklifts to drive or transport/move heavy materials. Additionally, these workers may encounter risks such as falls from heights while working in the warehouses. </t>
  </si>
  <si>
    <t>CPUC reportable ignitions in HFRA*</t>
  </si>
  <si>
    <t>Ignitions within SCE's High Fire Risk Area (HFRA) that are associated with SCE equipment and meet CPUC reportable ignition criteria. This is a leading/lagging outcome-based metric.</t>
  </si>
  <si>
    <t>Total number of Ignitions within SCE's High Fire Risk Area (HFRA) that are associated with SCE equipment and meet CPUC 
reportable ignition criteria.</t>
  </si>
  <si>
    <t>Ignitions do not include events not associated with SCE equipment, events that are pending legal claims resolution, or events reported via Electric Safety Incident Reports (ESIR) filed with CPUC per CPUC Resolution E-4184.</t>
  </si>
  <si>
    <t>*Ignitions is a lagging/outcome metric for reducing wildfire risk, but a leading indicator for reducing public safety serious injuries and fatalities</t>
  </si>
  <si>
    <t>Install Covered Conductor within SCE’s HFRA under the Wildfire Covered Conductor Program as well as other programs that install covered conductor in HFRA.  This is a leading metric.</t>
  </si>
  <si>
    <t>Total number of Covered Conductor miles installed within SCE’s HFRA under the Wildfire Covered Conductor Program as well as other programs that install covered conductor in HFRA.</t>
  </si>
  <si>
    <t>Replacement of damaged Covered Conductor in HFRA is not included.</t>
  </si>
  <si>
    <t>Complete ground and aerial-based inspections of overhead infrastructure in SCE’s HFRA and remediate associated findings.  This is a leading metric.</t>
  </si>
  <si>
    <t>Inspection: Complete all ground and aerial overhead inspections of the riskiest structures as outlined in the 2023 Wildfire Mitigation Plan.
Remediation: The percentage of all Priority 2 findings due in 2023 in High Fire Risk Areas (HFRA) remediated 30 days or more before a given compliance due date, measured on a cumulative basis. 
Priority 2 findings refer to safety and/or reliability risks with variable requirements in terms of time to remediate per California General Order 95 (CA GO 95) Rule 18. On time refers to the CA GO 95 compliance due date.</t>
  </si>
  <si>
    <t>Priority 1 findings are excluded from the calculation because they require immediate action in accordance with CA GO 95.  Findings generated or brought back into the queue after the assigned due date as a result of data cleanup, adjustments in HFRA, and technology issues will also be excluded.  Priority 2 findings that qualify for GO 95 exceptions or are delayed due to worker and/or safety conditions will be excluded from the measure.</t>
  </si>
  <si>
    <t>Complete trimming of vegetation near power lines across SCE’s service area within planned schedule to support compliance with CA GO 95 requirements.  This is a leading metric.</t>
  </si>
  <si>
    <t>The percentage of trims completed within planned schedule to support compliance with CA GO 95 requirements, measured on a cumulative basis. GO 95 does not specify a timeframe for trimming vegetation. Instead, SCE on its own establishes an 
aggressive trimming schedule. Within planned schedule trims are defined as being complete within 60 days of planned trim month if the tree is not subject to Environmental Holds and within 90 days of planned trim month if the tree is subject to 
Environmental Holds.</t>
  </si>
  <si>
    <t>Trees that are reviewed and identified for rework through the quality control process are excluded to avoid double counting. Trees that require work multiple times in an annual cycle in order to maintain clearance distances are also excluded for the same reason.</t>
  </si>
  <si>
    <t xml:space="preserve">PSPS: Customer Notifications </t>
  </si>
  <si>
    <t>Percentage of PSPS impacted customers who receive notification before de-energization.  This is a leading metric.</t>
  </si>
  <si>
    <t>Number of PSPS impacted customers who receive notification before de-energization.  Divide the result by total number of PSPS impacted customers de-energized.  Multiply the result by 100 to convert to percentage.</t>
  </si>
  <si>
    <t>Customers with inaccurate or missing contact information and those impacted by rapid weather changes are excluded.</t>
  </si>
  <si>
    <t>Percentage of PSPS impacted customers who received notifications once de-energization is 
initiated. This is a leading metric.</t>
  </si>
  <si>
    <t>Sum the number of PSPS impacted customers who: i) receive notifications once de-energized, ii) receive prepare for restoration notifications, and iii) receive restoration confirmation notifications. 
Divide the result by 3 times the total number of PSPS impacted customers de-energized. Multiply the result by 100 to convert to percentage.</t>
  </si>
  <si>
    <t>Customers with inaccurate or missing contact information are excluded.</t>
  </si>
  <si>
    <t>Measue/metric name for this row shown in the row above for "PSPS: Customer Notifications"</t>
  </si>
  <si>
    <t>Click rate of workers that have been sent a simulated email phish. This is a leading metric.</t>
  </si>
  <si>
    <t>Percentage of workforce who clicked on a Level 2 simulated email phish in each quarter. Then take the average of this percentage for the four quarters in the year. 
Level 2 simulations, as defined by SCE, but informed by industry benchmark (attributes include: 1-2 grammatical errors, some urgency or deadline, some business relevance), are harder than Level 1 simulations (attributes include: 3+ grammatical errors, low urgency, no business relevance, generic).</t>
  </si>
  <si>
    <t>Reporting rate of workers that have been sent a simulated email phish. This is a leading metric.</t>
  </si>
  <si>
    <t xml:space="preserve">Percentage of workforce who reported the Level 2 simulated email phish in each quarter. Then take the average of this percentage for the four quarters in the year. 
Level 2 simulations, as defined by SCE, but informed by industry benchmark (attributes include: 1-2 grammatical errors, some urgency or deadline, some business relevance), are harder than Level 1 simulations (attributes include: 3+ grammatical errors, low urgency, no business relevance, generic). </t>
  </si>
  <si>
    <t>Quality conformance rate index based on a weighted average of quality conformance rates across 5 key programs: Distribution Construction, Transmission Construction, Overhead Inspection, Vegetation Management, and Distribution Service Planning. This is a lagging/outcome-based metric.</t>
  </si>
  <si>
    <t>For Distribution Construction, Transmission Construction, Overhead Inspection, and Distribution Service Planning programs determine the quality conformance rate by multiplying the number of conforming structures by 100 and dividing the result by the number of inspections. For the Vegetation Management program determine the quality conformance rate by multiplying the number of conforming trees by 100 and dividing the result by number of trees inspected. 
Quality conformance rate index is a weighted average of: Distribution construction (30%), Overhead Inspection (20%), Vegetation Management (20%), Transmission Construction (15%), and Distribution Service Planning (15%) conformance rates.</t>
  </si>
  <si>
    <t>Findings which pose a risk of low potential impact (i.e., P3 findings as defined in GO95 guidelines and SCE procedures) to safety or reliability are excluded.</t>
  </si>
  <si>
    <t>Execute grid, technology, electrification and improvements to deliver safe, reliable, clean, and affordable energy for customers</t>
  </si>
  <si>
    <t>Achieve CPUC and FERC jurisdictional capital improvement plan execution, which is a measure of work performed, consistent with appropriate regulatory direction. This is an activity-based metric.</t>
  </si>
  <si>
    <t xml:space="preserve">Capital deployment amount reflects 2021 GRC authorized spend levels as specified in Final Decision. Includes delivery of utility owned storage commitments. </t>
  </si>
  <si>
    <t>Core Earnings</t>
  </si>
  <si>
    <t>See section 3a.iv and the footnote for the core earnings goal in Table 3c.1.</t>
  </si>
  <si>
    <t>Core earnings are defined as SCE's earnings less non-core items for SCE. Non-core items include income or loss from discontinued operations and income or loss from significant discrete items that management does not consider representative of ongoing earnings, such as write downs, asset impairments and other income and expense related to changes in law, outcomes in tax, regulatory or legal proceedings, and exit activities, including sale of certain assets and other activities that are no longer continuing.</t>
  </si>
  <si>
    <t xml:space="preserve">The Committee may adjust the Core Earnings goal levels to the extent (if any) it determines appropriate to mitigate:
(i) the impact of any differential between the assumptions upon which the current Core Earnings goal levels are based with respect to cost recovery from SCE’s Catastrophic Event Memorandum Account application(s) to recover certain emergency costs that SCE incurred to restore damage caused by 2020 wildfires (collectively, “CEMAs for 2020 Emergency Wildfire Restoration”) and the actual result for the company’s earnings if final decisions for the CEMAs for 2020 Emergency Wildfire Restoration are not received in 2023; and/or (ii) the impact of any differential between the final decisions SCE received in 2022 with respect to SCE’s 2022 off-cycle and 2023-2025 on-cycle Cost of Capital applications and the actual result for the company’s Core Earnings if either or both of these final decisions are overturned in response to applications for rehearing. </t>
  </si>
  <si>
    <t>System Average Interruption 
Duration Index (SAIDI), Repair</t>
  </si>
  <si>
    <t>Number of minutes, on average, a customer was without power in a year due to sustained interruptions from unplanned or emergent outages lasting five minutes or more.  This is a lagging/outcome-based metric.</t>
  </si>
  <si>
    <t>Sum of all sustained customer interruption durations from unplanned or emergent outages lasting five minutes or more divided by the total number of customers served.</t>
  </si>
  <si>
    <t>Excludes major event days (MEDs) and Public Safety Power Shut Off (PSPS) events.</t>
  </si>
  <si>
    <t xml:space="preserve">Implement DEI action plans </t>
  </si>
  <si>
    <t xml:space="preserve">Implement Organizational Unit level DEI action plans measured by milestone completion index. This is a lagging/outcome based metric. </t>
  </si>
  <si>
    <t xml:space="preserve">Index measures actual 2023 milestone completion for achievements representing all Organizational Unit level DEI plans against 2023 planned milestone completion for 
representative DEI plans, measured on a cumulative basis. </t>
  </si>
  <si>
    <t>Measures SCE performance in procuring goods and services from diverse suppliers in compliance with CA GO 156 guidelines. This is a lagging/ outcome-based metric.</t>
  </si>
  <si>
    <t>Sum of DBE PO Spend, DBE Non-PO Spend, DBE Credit Card Spend and DBE Tier 2 Spend multiplied by 100. Divide the result by the sum of Total PO Spend, Total Non-PO Spend and Total Credit Card Spend</t>
  </si>
  <si>
    <t>Excludes DBE Suppliers with recorded spend that do not have a valid 2023 certificate with the Supplier Clearinghouse or spend that is not categorized as a product or service. “Product and service categories” means product and service categories as defined by the Standard Industrial Classification (SIC) system maintained by the US Department of Labor, Occupational Safety and Health Admin, as they currently read or as amended or as defined by any other updated classification system that supersedes the SIC system.</t>
  </si>
  <si>
    <t>Clean Energy Transition: Transportation Electrification (TE) and Building Electrification</t>
  </si>
  <si>
    <t>TE: charging port installations.  This is a lagging/outcome-based metric.</t>
  </si>
  <si>
    <t>Number of charging port installations.  Scope includes ports from Charge Ready Light Duty and Charge Ready schools. Installation scope includes completing SCE infrastructure.</t>
  </si>
  <si>
    <t xml:space="preserve">TE: medium/heavy 
duty electric vehicle 
conversions. This is a 
lagging/outcome-based metric. </t>
  </si>
  <si>
    <t xml:space="preserve">Number of Medium/Heavy Duty electric vehicle conversions. Scope includes electric vehicle conversions from Charge Ready Transport program. Electric vehicle conversions scope includes completing SCE infrastructure. </t>
  </si>
  <si>
    <t>Measue/metric name for this row shown in the row above for "Clean Energy Transition: Transportation Electrification (TE) and Building Electrification"</t>
  </si>
  <si>
    <t xml:space="preserve">BE: heat pump installations. This is a lagging/outcome-based metric. </t>
  </si>
  <si>
    <t xml:space="preserve">Number of residential and commercial heat pump retrofit installations. Installations are defined as heat equipment serving both residential households and commercial 
buildings installed in the SCE service area. Scope includes the following customer programs: San Joaquin Valley Disadvantaged Community Pilot, Energy Savings Assistance 
programs, statewide Technology and Equipment for Clean Heating Initiatives (SB 1477), Self-Generation Incentive Program, and Energy Efficiency (EE) local programs. </t>
  </si>
  <si>
    <t xml:space="preserve">The goal does not count heat pumps that may be installed through the statewide EE HVAC or Plug Load &amp; Appliance programs currently being administered by SDG&amp;E. </t>
  </si>
  <si>
    <t>Billing &amp; Payment (B&amp;P)and Outage Net Score</t>
  </si>
  <si>
    <t>Customer Satisfaction index metric which measures 2 unique experiences: (1) The Billing and Payment experience, comprised of (i) The Bill Questions experience, where customers call in to SCE’s call center to ask questions about their bill and (ii) the Payment experience, where customers are surveyed when they successfully complete a payment on SCE.com or via Interactive Voice Response and (2) The Outage experience, comprised of (i) the maintenance outage experience, where customers are surveyed after a maintenance outage is completed and (ii) the repair outage experience, where the customers who reported the outage as well as the customers impacted by the outage are surveyed. This is a lagging/outcome-based metric.</t>
  </si>
  <si>
    <t>Net score is measured on a -100 to +100 point scale and is calculated by taking the percentage of customers who scored 9’s and 10’s (considered promoters) on the survey minus the percentage of customers who scored 1-6 on the survey (considered detractors).</t>
  </si>
  <si>
    <t>Excludes non-mass market business customers.</t>
  </si>
  <si>
    <t>Operational Excellence: Implement planned improvement projects</t>
  </si>
  <si>
    <t xml:space="preserve">Measures completion of approved Operational Excellence projects to advance continuous improvement culture across the enterprise. 
This is a lagging/outcome-based metric. </t>
  </si>
  <si>
    <t xml:space="preserve">Number of completed 
Operational Excellence projects 
divided by the baseline count of 
Operational Excellence 
projects. Multiply the result by 
100 to convert to percentage. 
The baseline reflects the 
number of projects with 
material impact planned for 
completion in 2023 (as of 
1/1/23). The numerator is 
computed as 1.0 point for every 
project completed on time. A 
0.5 point will be added for every 
project completed early and a 
0.5 point will be deducted for 
every project completed late. </t>
  </si>
  <si>
    <r>
      <t>Table 1.3.7 STIP Metric Historical Actual Performance   -</t>
    </r>
    <r>
      <rPr>
        <b/>
        <sz val="11"/>
        <color rgb="FFFF0000"/>
        <rFont val="Aptos Narrow"/>
        <family val="2"/>
      </rPr>
      <t xml:space="preserve"> (Taken from Table 3f.1 of 2023 submission)</t>
    </r>
  </si>
  <si>
    <t xml:space="preserve">Metric / Measure </t>
  </si>
  <si>
    <t>Y1 (= Current Year - 5) Value</t>
  </si>
  <si>
    <t>Y2 (= Current Year - 4) Value</t>
  </si>
  <si>
    <t>Y3 (= Current Year - 3) Value</t>
  </si>
  <si>
    <t>Y4 (= Current Year - 2) Value</t>
  </si>
  <si>
    <t>Y5 (= Current Year - 1) Value</t>
  </si>
  <si>
    <t>Employee EEI SIF Rate</t>
  </si>
  <si>
    <t>Increase in observations of high-hazard employee occupations*</t>
  </si>
  <si>
    <t>*“N/A” is used in this row for years where the collected data (if any) reflects a different methodology or definition than is being applied to the calculation for the current year.</t>
  </si>
  <si>
    <t xml:space="preserve">CPUC reportable ignitions in HFRA </t>
  </si>
  <si>
    <t>41*</t>
  </si>
  <si>
    <t>* Prior submission showed 38 ignitions, however that has since been revised to 41.</t>
  </si>
  <si>
    <t>Overhead Inspections and Remediations in HFRA*</t>
  </si>
  <si>
    <t>Vegetation Line Clearing*</t>
  </si>
  <si>
    <t>PSPS:Reduce duration of customer PSPS outages*</t>
  </si>
  <si>
    <t>PSPS: Improve Customer Notification</t>
  </si>
  <si>
    <t>Mature Enterprise-wide Phishing Program: Click Rate*</t>
  </si>
  <si>
    <t>Mature Enterprise-wide Phishing Program: Reporting Rate*</t>
  </si>
  <si>
    <t>Sustain quality performance in key programs*</t>
  </si>
  <si>
    <t>CPUC and FERC Capital Execution</t>
  </si>
  <si>
    <t>System Average Interruption Duration Index (SAIDI), Repair</t>
  </si>
  <si>
    <t>Implement OU Action Plan*</t>
  </si>
  <si>
    <t>Diverse Business Enterprise Spend</t>
  </si>
  <si>
    <t>TE Charge Ready Installs*</t>
  </si>
  <si>
    <t>TE MDHD Conversions*</t>
  </si>
  <si>
    <t>Building Electrification Installs*</t>
  </si>
  <si>
    <t>Achieve Billing &amp; Payment and Outage Net Score*</t>
  </si>
  <si>
    <t>Implement Planned Improvement Projects*</t>
  </si>
  <si>
    <r>
      <t>Section 1.3.7 Previous Year STIP Adjustments -</t>
    </r>
    <r>
      <rPr>
        <b/>
        <sz val="11"/>
        <color rgb="FFFF0000"/>
        <rFont val="Aptos Narrow"/>
        <family val="2"/>
        <scheme val="minor"/>
      </rPr>
      <t xml:space="preserve"> (Taken from Section 3g: 2022 STIP Adjustments of 2023 submission)</t>
    </r>
  </si>
  <si>
    <t>Details explanation</t>
  </si>
  <si>
    <t>1. Actual performance lower than target due to failure to meet safety target(s):</t>
  </si>
  <si>
    <t>Provide a detailed explanation of any increases and decreases in STIP compensation in 2022 due to failure to meet safety or other targets. Separately describe any adjustments to STIP compensation levels made by the Compensation Committee or executive management and the amount and reason for the reduction. Detail any adjustments made to increase compensation beyond the levels warranted by the actual performance (in any metric classification) and the reasons for the adjustments.</t>
  </si>
  <si>
    <t>EEI SIF rate and DART rate performance were both lower than target: 0 points scored for Employee Safety goal, instead of the target 10 points</t>
  </si>
  <si>
    <t>2. Actual performance lower than target due to failure to meet other target(s):</t>
  </si>
  <si>
    <t xml:space="preserve">SAIDI, Repair performance was lower than target: 4 points scored for Reliability goal, instead of the target 5 points </t>
  </si>
  <si>
    <t>3. Any deductions due to failure to meet “foundational goals”:</t>
  </si>
  <si>
    <t>Five-point deduction for compliance issues involving our Energy Efficiency Upstream Lighting Program and a two-point deduction for a public injury associated with a downed power line</t>
  </si>
  <si>
    <t>4. Any deductions due to failure to meet earnings targets or thresholds</t>
  </si>
  <si>
    <t>No deductions</t>
  </si>
  <si>
    <t>5. Any additional deductions, or upward adjustments, to individual metrics or overall performance payout made by executive management, the Compensation Committee, or full Board of Directors:</t>
  </si>
  <si>
    <t>The electrical corporation must provide an explanation of any increases and decreases in STIP compensation in the previous year due to failure to meet safety or other targets. The electrical corporation must separately describe any adjustments to STIP compensation levels made by the Compensation Committee or executive management and the amount and reason for the reduction. The electrical corporation must detail any adjustments made to increase compensation beyond the levels warranted by the actual performance (in any metric classification) and the reasons for the adjustments.</t>
  </si>
  <si>
    <t>See Table 1.3.3 for information on executive officers’ individual performance modifiers.</t>
  </si>
  <si>
    <r>
      <t>Table 1.3.8 Current Year STIP Ties to WMP, SPMs, and SOMs  -</t>
    </r>
    <r>
      <rPr>
        <b/>
        <sz val="11"/>
        <color rgb="FFFF0000"/>
        <rFont val="Aptos Narrow"/>
        <family val="2"/>
      </rPr>
      <t xml:space="preserve"> (Taken from Table 3h.2 of 2023 submission)</t>
    </r>
  </si>
  <si>
    <t>Executive Compensation Structure Submission STIP Measure / Metric</t>
  </si>
  <si>
    <t>Related to WMP (Yes / No)</t>
  </si>
  <si>
    <t>Related to WMP (Initiative Number)</t>
  </si>
  <si>
    <t>Similar to SPM (Yes / No)</t>
  </si>
  <si>
    <t>Similar to SPM (SPM Number)</t>
  </si>
  <si>
    <t>Similar to SOM (Yes / No)</t>
  </si>
  <si>
    <t>Similar to SOM (SOM Number)</t>
  </si>
  <si>
    <t>Description of Computational / Definitional Differences</t>
  </si>
  <si>
    <t>SIF Rate</t>
  </si>
  <si>
    <t xml:space="preserve">None </t>
  </si>
  <si>
    <t>DART Rate</t>
  </si>
  <si>
    <t>Safety Observations</t>
  </si>
  <si>
    <t xml:space="preserve">Ignitions </t>
  </si>
  <si>
    <t>SPM includes all ignitions while the STIP measure is limited to HFRA only - The number of fire incidents annually reportable to the CPUC per Decision 14-02-015.</t>
  </si>
  <si>
    <t xml:space="preserve">Covered Conductor </t>
  </si>
  <si>
    <t>SH-1</t>
  </si>
  <si>
    <t xml:space="preserve">OH Inspections / Remediations </t>
  </si>
  <si>
    <t>IN-1.1
IN-1.2</t>
  </si>
  <si>
    <t>26 / 29</t>
  </si>
  <si>
    <t xml:space="preserve">SPM measurement is compliance only inspections. Ground and aerial inspections in the STIP measure are expanded beyond GO 165. </t>
  </si>
  <si>
    <t>PSPS Customer Notifications</t>
  </si>
  <si>
    <t>Cybersecurity Click Rate</t>
  </si>
  <si>
    <t>Cybersecurity Reporting Rate</t>
  </si>
  <si>
    <t>Quality</t>
  </si>
  <si>
    <t>Capital Deployment</t>
  </si>
  <si>
    <t xml:space="preserve">Core Earnings </t>
  </si>
  <si>
    <t>Reliability</t>
  </si>
  <si>
    <t>Diversity, Equity and Inclusion Action Plans</t>
  </si>
  <si>
    <t>DBE Spend</t>
  </si>
  <si>
    <t>Clean Energy Transition</t>
  </si>
  <si>
    <t>Customer Experience</t>
  </si>
  <si>
    <t>Operational Excellence</t>
  </si>
  <si>
    <r>
      <t>Table 1.4.1  Current and Previous Year LTIP Grants -</t>
    </r>
    <r>
      <rPr>
        <b/>
        <sz val="11"/>
        <color rgb="FFFF0000"/>
        <rFont val="Aptos Narrow"/>
        <family val="2"/>
      </rPr>
      <t xml:space="preserve"> (Taken from Table 4a.1 of 2023 submission)</t>
    </r>
  </si>
  <si>
    <t>Executive Title/Function</t>
  </si>
  <si>
    <t>Executive Name</t>
  </si>
  <si>
    <t>Stock Grant 
Previous Performance Year
Grant Date Fair Value as a % of TIC</t>
  </si>
  <si>
    <t>Stock Grant
Current Performance Year
Target Value as a % of TIC</t>
  </si>
  <si>
    <t>Stock Option
Previous Performance Year
Grant Date Fair Value as a % of TIC</t>
  </si>
  <si>
    <t>Stock Option
Current Performance Year
Target Value as a % of TIC</t>
  </si>
  <si>
    <t>Restricted Stock Unit (RSU)
Previous Performance Year
Grant Date Fair Value as a % of TIC</t>
  </si>
  <si>
    <t>Restricted Stock Unit (RSU)
Current Performance Year
Target Value as a % of TIC</t>
  </si>
  <si>
    <t>Performance Share Unit (PSU) / 
Performance Restricted Stock Unit 
(PRSU)
Previous Performance Year
Grant Date Fair Value as a % of TIC</t>
  </si>
  <si>
    <t>Performance Share Unit (PSU) / 
Performance Restricted Stock Unit 
(PRSU)
Current Performance Year
Target Value as a % of TIC</t>
  </si>
  <si>
    <t>Cash Performance Payment
Previous Performance Year
Grant Date Fair Value as a % of TIC</t>
  </si>
  <si>
    <t>Cash Performance Payment
Current Performance Year
Target Value as a % of TIC</t>
  </si>
  <si>
    <t>Other</t>
  </si>
  <si>
    <r>
      <t xml:space="preserve">Section 1.4.1 LTIP Structure  - </t>
    </r>
    <r>
      <rPr>
        <b/>
        <sz val="11"/>
        <color rgb="FFFF0000"/>
        <rFont val="Aptos Narrow"/>
        <family val="2"/>
        <scheme val="minor"/>
      </rPr>
      <t>(Taken from Section 4a: LTIP Structure of 2023 submission)</t>
    </r>
  </si>
  <si>
    <t>1. Is any LTIP compensation not at risk?</t>
  </si>
  <si>
    <t>Answer "Yes" or "No". Describe either answer under "Details Explanation".</t>
  </si>
  <si>
    <t>All of SCE’s LTIP compensation (stock options, RSUs, and PSUs) is at-risk because it is subject to time-based vesting conditions (i.e., the vesting of the award is subject to the executive providing services through the applicable vesting date).
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</si>
  <si>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2. Were the LTIP payouts for the previous year determined based on a performance range (i.e., below minimum/threshold, minimum/threshold, target, maximum)?</t>
  </si>
  <si>
    <t>As described below Table 1.4.2</t>
  </si>
  <si>
    <t xml:space="preserve">3. Did the electrical corporation use one range for all previous year’s LTIP metrics or differing ranges based on the category of metric)? </t>
  </si>
  <si>
    <t>Answer "One range for all metrics" or "Multiple ranges".</t>
  </si>
  <si>
    <t>4. Describe the interpolation method between categories (e.g., straight line):</t>
  </si>
  <si>
    <t>Describe answer under "Detailed Explanation".</t>
  </si>
  <si>
    <t>See detailed explanation</t>
  </si>
  <si>
    <t xml:space="preserve">For TSR Performance Shares, if EIX achieves a TSR ranking between the 25th percentile (Minimum) and the 50th percentile (Target) or between the 50th percentile (Target) and the 75th percentile (Maximum), the number of shares paid is interpolated on a straight-line basis.
For EPS Performance Shares,  if EIX’s core EPS for a year as a percentage of target core EPS is between 80% (Minimum) and 100% (Target) or between 100% (Target) and 120% (Maximum), the EPS performance multiplier is interpolated on a straight-line basis, with discrete intervals at every 4th percentage point.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
</t>
  </si>
  <si>
    <t>5. Describe the interpolation method between categories (e.g., straight line):</t>
  </si>
  <si>
    <t>*For TSR Performance Shares, if EIX achieves a TSR ranking between the 25th percentile (Minimum) and the 50th percentile (Target) or between the 50th percentile (Target) and the 75th percentile (Maximum), the number of shares paid is interpolated on a straight_x0002_line basis. 
For EPS Performance Shares, the 2023 EPS performance multiplier is interpolated on a straight-line basis if EIX’s actual 2023 core EPS is either between eighty percent (80%) and one hundred percent (100%) of the EIX 2023 core EPS target, or between one hundred percent (100%) and one hundred twenty percent (120%) of the EIX 2023 core EPS target. 
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</si>
  <si>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6. Use of Any Performance Triggers 
Does the electrical corporation’s LTIP for the current year use any performance triggers (e.g., must achieve annual earnings per share of at least XYZ before any LTIP payments are made)?</t>
  </si>
  <si>
    <t>Answer "Yes" or "No". If "Yes" describe any performance triggers under "Details Explanation".</t>
  </si>
  <si>
    <t>As described above for Tables 1.4.2 and 1.4.3, performance shares and options have minimum performance thresholds, and performance below those minimum thresholds results in zero payout.</t>
  </si>
  <si>
    <t xml:space="preserve">7.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</si>
  <si>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t>Answer "Yes" or "No". If "Yes" describe all automatic, non-discretionary deductions under "Details Explanation".</t>
  </si>
  <si>
    <t xml:space="preserve">8. Use of Any Specifically Defined Discretionary Deductions
Does the electrical corporation’s LTIP for the current year include any defined deductions (e.g., foundational goal(s)) that are part of the compensation structure? </t>
  </si>
  <si>
    <t>Answer "Yes" or "No". If "Yes" describe all specified/defined discretionary deductions that are part of the structure under "Details Explanation".</t>
  </si>
  <si>
    <r>
      <t>Table 1.4.2 Previous Year LTIP Performance Range(s)  -</t>
    </r>
    <r>
      <rPr>
        <b/>
        <sz val="11"/>
        <color rgb="FFFF0000"/>
        <rFont val="Aptos Narrow"/>
        <family val="2"/>
      </rPr>
      <t xml:space="preserve"> (Taken from Table 4a.2 of 2023 submission)</t>
    </r>
  </si>
  <si>
    <r>
      <t xml:space="preserve">TSR </t>
    </r>
    <r>
      <rPr>
        <sz val="12"/>
        <color rgb="FF000000"/>
        <rFont val="Source Sans Pro"/>
        <family val="2"/>
      </rPr>
      <t>Performance Shares*</t>
    </r>
  </si>
  <si>
    <r>
      <t>EPS Performance Shares</t>
    </r>
    <r>
      <rPr>
        <sz val="12"/>
        <color rgb="FF000000"/>
        <rFont val="Source Sans Pro"/>
        <family val="2"/>
      </rPr>
      <t>*</t>
    </r>
  </si>
  <si>
    <t>Stock Options*</t>
  </si>
  <si>
    <r>
      <t xml:space="preserve">Table 1.4.3 Current Year LTIP Performance Range(s) - </t>
    </r>
    <r>
      <rPr>
        <b/>
        <sz val="11"/>
        <color rgb="FFFF0000"/>
        <rFont val="Aptos Narrow"/>
        <family val="2"/>
      </rPr>
      <t xml:space="preserve"> (Taken from Table 4a.3 of 2023 submission)</t>
    </r>
  </si>
  <si>
    <r>
      <t>Table 1.4.4 LTIP Eligibility -</t>
    </r>
    <r>
      <rPr>
        <b/>
        <sz val="11"/>
        <color rgb="FFFF0000"/>
        <rFont val="Aptos Narrow"/>
        <family val="2"/>
        <scheme val="minor"/>
      </rPr>
      <t xml:space="preserve"> (Taken from Table 4b.1 of 2023 submission)</t>
    </r>
  </si>
  <si>
    <t>Executive Title</t>
  </si>
  <si>
    <t>Value</t>
  </si>
  <si>
    <t> All SCE executives, including all SCE executive officers, participate in the LTIP and are subject to the same terms and conditions. </t>
  </si>
  <si>
    <r>
      <t>Table 1.4.5 Previous Year LTIP Measures, Weighting, and Award Basis -</t>
    </r>
    <r>
      <rPr>
        <b/>
        <sz val="11"/>
        <color rgb="FFFF0000"/>
        <rFont val="Aptos Narrow"/>
        <family val="2"/>
        <scheme val="minor"/>
      </rPr>
      <t xml:space="preserve"> (Taken from Table 4c.1 of 2023 submission)</t>
    </r>
  </si>
  <si>
    <t>LTIP type</t>
  </si>
  <si>
    <t>Executive Title/ Function</t>
  </si>
  <si>
    <t>Name</t>
  </si>
  <si>
    <t>Performance Year LTIP Award Basis</t>
  </si>
  <si>
    <t>Stock Grant</t>
  </si>
  <si>
    <t>All Executive Officers</t>
  </si>
  <si>
    <t>Stock Option</t>
  </si>
  <si>
    <t>Stock Options (weighted at 25%): see the description under Table 1.4.2 –  Previous Year LTIP Performance Range(s)</t>
  </si>
  <si>
    <t>RSU</t>
  </si>
  <si>
    <t>Restricted Stock Units (weighted at 25%): payout value depends on EIX stock performance and dividends</t>
  </si>
  <si>
    <t>PSU/PRSU</t>
  </si>
  <si>
    <t>Performance Shares (collectively weighted at 50%)
•	25% based on EIX’s 3-year TSR compared to the other companies in the PHLX Utility Section Index (“UTY”)
•	25% based on EIX’s 3-year average annual core EPS measured against target levels</t>
  </si>
  <si>
    <r>
      <t xml:space="preserve">Table 1.4.6 Current Year LTIP Measures, Weighting, and Award Basis -  </t>
    </r>
    <r>
      <rPr>
        <b/>
        <sz val="11"/>
        <color rgb="FFFF0000"/>
        <rFont val="Aptos Narrow"/>
        <family val="2"/>
        <scheme val="minor"/>
      </rPr>
      <t>(Taken from Table 4c.2 of 2023 submission)</t>
    </r>
  </si>
  <si>
    <t>Stock Options (weighted at 25%): see the description under Table 1.4.3 – Current Year LTIP Performance Range(s)</t>
  </si>
  <si>
    <r>
      <t>Table 1.4.7 Current Year LTIP Measures -</t>
    </r>
    <r>
      <rPr>
        <b/>
        <sz val="11"/>
        <color rgb="FFFF0000"/>
        <rFont val="Aptos Narrow"/>
        <family val="2"/>
        <scheme val="minor"/>
      </rPr>
      <t xml:space="preserve">  (Taken from Table 4d.1 of 2023 submission)</t>
    </r>
  </si>
  <si>
    <t>Total Shareholder Return (Performance Shares) </t>
  </si>
  <si>
    <t>EIX’s TSR over a three-calendar-year performance period compared to the other companies that are in the UTY at the beginning of the performance period and continue to be publicly traded through the performance period </t>
  </si>
  <si>
    <t>TSR is calculated using the difference between (i) the average closing stock price for the stock for the 20 trading days ending with the last NYSE trading day preceding the first day of the performance period and (ii) the average closing stock price for the stock for the 20 trading days ending with the last trading day of the performance period, and assumes all dividends are reinvested on the ex-dividend date. The discrete percentile ranking methodology is used to determine EIX’s percentile ranking. </t>
  </si>
  <si>
    <t>Adjustments may be made in response to certain mergers or other significant corporate transactions during the performance period involving a company in the UTY </t>
  </si>
  <si>
    <t>25% </t>
  </si>
  <si>
    <r>
      <t>25</t>
    </r>
    <r>
      <rPr>
        <vertAlign val="superscript"/>
        <sz val="9.5"/>
        <rFont val="Calibri"/>
        <family val="2"/>
      </rPr>
      <t>th</t>
    </r>
    <r>
      <rPr>
        <sz val="12"/>
        <rFont val="Calibri"/>
        <family val="2"/>
      </rPr>
      <t xml:space="preserve"> Percentile </t>
    </r>
  </si>
  <si>
    <r>
      <t>50</t>
    </r>
    <r>
      <rPr>
        <vertAlign val="superscript"/>
        <sz val="9.5"/>
        <rFont val="Calibri"/>
        <family val="2"/>
      </rPr>
      <t>th</t>
    </r>
    <r>
      <rPr>
        <sz val="12"/>
        <rFont val="Calibri"/>
        <family val="2"/>
      </rPr>
      <t xml:space="preserve"> Percentile </t>
    </r>
  </si>
  <si>
    <r>
      <t>≥75</t>
    </r>
    <r>
      <rPr>
        <vertAlign val="superscript"/>
        <sz val="9.5"/>
        <rFont val="Calibri"/>
        <family val="2"/>
      </rPr>
      <t>th</t>
    </r>
    <r>
      <rPr>
        <sz val="12"/>
        <rFont val="Calibri"/>
        <family val="2"/>
      </rPr>
      <t xml:space="preserve"> Percentile </t>
    </r>
  </si>
  <si>
    <r>
      <t>Earnings Per Share (Performance Shares)</t>
    </r>
    <r>
      <rPr>
        <vertAlign val="superscript"/>
        <sz val="9.5"/>
        <rFont val="Calibri"/>
        <family val="2"/>
      </rPr>
      <t xml:space="preserve"> 19</t>
    </r>
    <r>
      <rPr>
        <sz val="12"/>
        <rFont val="Calibri"/>
        <family val="2"/>
      </rPr>
      <t> </t>
    </r>
  </si>
  <si>
    <t>EIX’s three-year average annual core earnings per share measured against pre-established target levels. </t>
  </si>
  <si>
    <t>The Compensation Committee establishes the core EPS target for the year in February of each year during the performance period. The performance multiplier for a year is based on EIX’s actual EPS performance for that year as a percentage of the EPS target for that year. The final payout multiplier for the 3-year period is the average of the performance multipliers for each year within the 3-year period.</t>
  </si>
  <si>
    <t>The Compensation Committee will adjust the 2023 EPS Target to the extent (if any) necessary to mitigate(i) the impact of impact of any differential between the assumptions upon which the 2023 EPS Target is based with respect to cost recovery from SCE’s Catastrophic Event Memorandum Account application(s) to recover certain emergency costs that SCE incurred to restore damage caused by 2020 wildfires (collectively, “CEMAs for 2020 Emergency Wildfire Restoration”) and the actual result for EIX’s core earnings if final decisions for the CEMAs for 2020 Emergency Wildfire Restoration are not received in 2023, and (ii) the impact of any differential between the final decisions SCE received in 2022 with respect to SCE’s 2022 off-cycle and 2023-2025 on-cycle Cost of Capital applications (the 2023 EPS Target is based on these final decisions) and the actual result for EIX’s core earnings if either or both of these final decisions are overturned in response to applications for rehearing.</t>
  </si>
  <si>
    <t>EIX Core EPS</t>
  </si>
  <si>
    <r>
      <rPr>
        <sz val="12"/>
        <rFont val="Aptos Narrow"/>
        <family val="2"/>
      </rPr>
      <t>≥</t>
    </r>
    <r>
      <rPr>
        <sz val="12"/>
        <rFont val="Calibri"/>
        <family val="2"/>
      </rPr>
      <t>120%</t>
    </r>
  </si>
  <si>
    <t>Change in EIX Stock Price (Stock Options) </t>
  </si>
  <si>
    <t>A stock option may be exercised to purchase one share of EIX Common Stock at an exercise price equal to the closing price of a share of EIX Common Stock on the grant date </t>
  </si>
  <si>
    <t> Value at exercise = market price at exercise minus price at grant  </t>
  </si>
  <si>
    <t>Stock price at grant </t>
  </si>
  <si>
    <t>N/A </t>
  </si>
  <si>
    <t>Change in EIX Stock Price (Restricted Stock Units) </t>
  </si>
  <si>
    <t>The value of EIX restricted stock units at payout is based on the price of EIX Common Stock. If the stock price on the date of payout is above the stock price on the grant date, then the payout value will be more than the grant value. If the stock price on the date of payout is less than the stock price on the grant date, that will result in a lower value. Reinvested dividend equivalents also impact the payout value. </t>
  </si>
  <si>
    <r>
      <t xml:space="preserve">Table 1.4.8 LTIP Metric Historical Actual Performance -  </t>
    </r>
    <r>
      <rPr>
        <b/>
        <sz val="11"/>
        <color rgb="FFFF0000"/>
        <rFont val="Aptos Narrow"/>
        <family val="2"/>
        <scheme val="minor"/>
      </rPr>
      <t>(Taken from Table 4e.1 of 2023 submission)</t>
    </r>
  </si>
  <si>
    <t>TSR</t>
  </si>
  <si>
    <t>5th percentile among UTY</t>
  </si>
  <si>
    <t>75th percentile among UTY</t>
  </si>
  <si>
    <t>21st percentile among UTY</t>
  </si>
  <si>
    <t>37th percentile among UTY</t>
  </si>
  <si>
    <t>26th percentile among UTY</t>
  </si>
  <si>
    <t>The performance data shown for TSR Performance Shares is EIX’s TSR for the year relative to the UTY comparison group of companies for performance shares granted in that year, as calculated in accordance with the terms and conditions for TSR Performance Shares.</t>
  </si>
  <si>
    <t>EPS</t>
  </si>
  <si>
    <t>103% of target</t>
  </si>
  <si>
    <t>104% of target</t>
  </si>
  <si>
    <t>102% of target</t>
  </si>
  <si>
    <t>106% of target</t>
  </si>
  <si>
    <t>100% of target</t>
  </si>
  <si>
    <t>The performance data shown for EPS Performance Shares is EIX’s EPS for the year compared to target for that year, as calculated in accordance with the terms and conditions for EPS Performance Shares. In February 2023, the Compensation Committee established a target core EPS of $4.71 for 2023. The Committee made certain assumptions about the 2022 CEMA when establishing the 2023 target core EPS (see the last footnote to Table 1.3.4 for the definition of the 2022 CEMA). The Committee also established in February 2023 an adjustment framework it would apply if a final decision for the 2022 CEMA was not issued in 2023. Since a final decision was not issued in 2023, the Committee decreased the target core EPS for 2023 by $0.11 (to $4.60) in accordance with the adjustment framework it established in February 2023.</t>
  </si>
  <si>
    <t>Change in EIX Stock Price</t>
  </si>
  <si>
    <t>11% decrease in stock price</t>
  </si>
  <si>
    <t>34% increase in stock price</t>
  </si>
  <si>
    <t>16% decrease in stock price</t>
  </si>
  <si>
    <t>9% increase in stock price</t>
  </si>
  <si>
    <t>6% decrease in stock price</t>
  </si>
  <si>
    <t>The performance data shown on the last row for Stock Options and Restricted Stock Units is the change in stock price from the beginning of the year to the end of that same year.</t>
  </si>
  <si>
    <r>
      <t>Section 1.4.6 Previous Year LTIP Adjustments -</t>
    </r>
    <r>
      <rPr>
        <b/>
        <sz val="11"/>
        <color rgb="FFFF0000"/>
        <rFont val="Aptos Narrow"/>
        <family val="2"/>
        <scheme val="minor"/>
      </rPr>
      <t xml:space="preserve"> (Taken from Section 4f: 2022 LTIP Adjustments of 2023 submission)</t>
    </r>
  </si>
  <si>
    <t xml:space="preserve">Provide a detailed explanation of any increases and decreases in 2022 LTIP compensation due to failing to meet safety or other targets. Separately describe any adjustments to LTIP compensation levels made by the Compensation Committee or executive management and the amount and reason for the reduction. Detail any adjustments made to increase compensation beyond the levels warranted by the corporation’s actual performance (in any metric classification) and the reasons for the adjustments. </t>
  </si>
  <si>
    <t xml:space="preserve">TSR performance shares granted in 2020 reached the end of their three-year performance period at the end of 2022. EIX’s relative TSR performance was below minimum for the 
three-year period, so the payout was $0. </t>
  </si>
  <si>
    <t>3. Any additional deductions made by the the Compensation Committee or executive management:</t>
  </si>
  <si>
    <t>4. Any upward adjustments:</t>
  </si>
  <si>
    <r>
      <t xml:space="preserve">Table 1.4.9 LTIP Program Vesting in Previous Year - </t>
    </r>
    <r>
      <rPr>
        <b/>
        <sz val="11"/>
        <color rgb="FFFF0000"/>
        <rFont val="Aptos Narrow"/>
        <family val="2"/>
      </rPr>
      <t>(Taken from Table 4g.1 of 2023 submission)</t>
    </r>
  </si>
  <si>
    <t>LTIP Program Name</t>
  </si>
  <si>
    <t>Performance Measure</t>
  </si>
  <si>
    <t>Projected % of TIC at Time of Grant</t>
  </si>
  <si>
    <t>Actual % of TIC at Vesting Date</t>
  </si>
  <si>
    <t>2019 RSUs </t>
  </si>
  <si>
    <t>Stock price </t>
  </si>
  <si>
    <t>2020 Performance Shares </t>
  </si>
  <si>
    <t>Earnings Per Share </t>
  </si>
  <si>
    <t>2020 Performance Shares  </t>
  </si>
  <si>
    <t>Total Shareholder Return </t>
  </si>
  <si>
    <t>2018 Stock Options </t>
  </si>
  <si>
    <t>2019 Stock Options </t>
  </si>
  <si>
    <t>2020 Stock Options </t>
  </si>
  <si>
    <t>0% </t>
  </si>
  <si>
    <t>2021 Stock Options </t>
  </si>
  <si>
    <r>
      <t>Table 1.5.1 Fixed versus Incentive Compensation at the Target Level -</t>
    </r>
    <r>
      <rPr>
        <b/>
        <sz val="11"/>
        <color rgb="FFFF0000"/>
        <rFont val="Aptos Narrow"/>
        <family val="2"/>
      </rPr>
      <t xml:space="preserve"> (Taken from Table 5.1 of 2023 submission)</t>
    </r>
  </si>
  <si>
    <t>Target Base Salary as a Percent of TC</t>
  </si>
  <si>
    <t>Target Annual STIP as a Percent of TC</t>
  </si>
  <si>
    <t>Target Quarterly STIP as a Percent of TC</t>
  </si>
  <si>
    <t>Target LTIP as a Percent of TC</t>
  </si>
  <si>
    <t>Indirect and Ancillary Compensation as a Percent of TC</t>
  </si>
  <si>
    <t>~0.0%</t>
  </si>
  <si>
    <t>(1) According to the instructions for Table 5.1, the data for this table is for the “2023 filing year.” For the 2023 Indirect and Ancillary Compensation data and the calculation of 2023 TC for this table, we are using the 2023 estimates in Section 6 for Indirect and Ancillary Compensation (i.e., the estimates for Table 6.1; Table 6.2 does not address 2023 data). Any signing bonus paid or payable to an executive officer is not considered base salary, STIP, LTIP, or Indirect and Ancillary Compensation, and is therefore not included in the calculations in Sections 5-7. (2) There is not Target Quarterly STIP.</t>
  </si>
  <si>
    <t>There is no Target Quarterly STIP.</t>
  </si>
  <si>
    <r>
      <t>Table 1.6.1 Current Year Indirect or Ancillary Compensation Example (Excluding SERP) -</t>
    </r>
    <r>
      <rPr>
        <b/>
        <sz val="11"/>
        <color rgb="FFFF0000"/>
        <rFont val="Aptos Narrow"/>
        <family val="2"/>
      </rPr>
      <t xml:space="preserve"> (Taken from Table 6.1 of 2023 submission)</t>
    </r>
  </si>
  <si>
    <t>Current Year Indirect or Ancillary Compensation Element</t>
  </si>
  <si>
    <t>Eligibility Requirements</t>
  </si>
  <si>
    <t>Frequency (One-Time, Annual, Other)</t>
  </si>
  <si>
    <t>Current Estimated Proportion of Current Year TC</t>
  </si>
  <si>
    <t xml:space="preserve">Current Year </t>
  </si>
  <si>
    <t>Security Services</t>
  </si>
  <si>
    <t>Exception basis</t>
  </si>
  <si>
    <t>Periodically evaluated depending on
security concerns</t>
  </si>
  <si>
    <t>~0%</t>
  </si>
  <si>
    <t>1.6.2 Supplemental Executive Retirement Plans (SERPs)</t>
  </si>
  <si>
    <t>1. Availability of Supplemental Retirement Plans. Does the electrical corporation have supplemental retirement plans for non-Executive
Officers?</t>
  </si>
  <si>
    <t>Answer "Yes" or "No". If "Yes "describe the eligibility requirements for the plan(s)  under "Details Explanation".</t>
  </si>
  <si>
    <t xml:space="preserve">	All executives, including executive officers, participate in the Executive Retirement Plan.</t>
  </si>
  <si>
    <t>2. Structure of Supplemental Retirement Plans.
 If supplemental retirement plans are available, describe:
• The eligibility requirements for participation in the plan(s).
• The award basis for plan(s) (e.g., years of service, company stock performance
over the period of service, etc.).
• The type of payment made (e.g., cash, stock, combination of cash and stock).
• The award schedule for the plan(s).</t>
  </si>
  <si>
    <r>
      <t>Table 1.6.2 SERP Values -</t>
    </r>
    <r>
      <rPr>
        <b/>
        <sz val="11"/>
        <color rgb="FFFF0000"/>
        <rFont val="Aptos Narrow"/>
        <family val="2"/>
        <scheme val="minor"/>
      </rPr>
      <t xml:space="preserve"> (Taken from Table 6.2 of 2023 submission)</t>
    </r>
    <r>
      <rPr>
        <b/>
        <sz val="11"/>
        <color theme="1"/>
        <rFont val="Aptos Narrow"/>
        <family val="2"/>
        <scheme val="minor"/>
      </rPr>
      <t xml:space="preserve">
</t>
    </r>
  </si>
  <si>
    <t>Number of Years Credited Service</t>
  </si>
  <si>
    <r>
      <rPr>
        <strike/>
        <sz val="11"/>
        <color theme="1"/>
        <rFont val="Aptos Narrow"/>
        <family val="2"/>
        <scheme val="minor"/>
      </rPr>
      <t xml:space="preserve">Present Value of Accumulated Benefit - Previous Year as a % if TDC </t>
    </r>
    <r>
      <rPr>
        <sz val="11"/>
        <color rgb="FFFF0000"/>
        <rFont val="Aptos Narrow"/>
        <family val="2"/>
        <scheme val="minor"/>
      </rPr>
      <t>2022 SERP Service Cost as % of 2022 TDC</t>
    </r>
  </si>
  <si>
    <r>
      <rPr>
        <strike/>
        <sz val="11"/>
        <color theme="1"/>
        <rFont val="Aptos Narrow"/>
        <family val="2"/>
        <scheme val="minor"/>
      </rPr>
      <t xml:space="preserve">Cash Balance Lump Sum Value - Previous Year as a % of TDC </t>
    </r>
    <r>
      <rPr>
        <sz val="11"/>
        <color rgb="FFFF0000"/>
        <rFont val="Aptos Narrow"/>
        <family val="2"/>
        <scheme val="minor"/>
      </rPr>
      <t>Cash Balance Service Cost as % of 2022 TDC</t>
    </r>
  </si>
  <si>
    <r>
      <t xml:space="preserve">Table 1.7.1 Current and Previous Year LTIP Grants - </t>
    </r>
    <r>
      <rPr>
        <b/>
        <sz val="11"/>
        <color rgb="FFFF0000"/>
        <rFont val="Aptos Narrow"/>
        <family val="2"/>
        <scheme val="minor"/>
      </rPr>
      <t xml:space="preserve"> (Taken from Table 7a.1 of 2023 submission)</t>
    </r>
  </si>
  <si>
    <t xml:space="preserve">Executive Title </t>
  </si>
  <si>
    <t>Previous Year PY Grant Date</t>
  </si>
  <si>
    <t>Previous Year Vesting PY  Schedule</t>
  </si>
  <si>
    <t>Previous Year Grant Date Fair Value as % of TC</t>
  </si>
  <si>
    <t>Current Year PY Anticipated Grant Date</t>
  </si>
  <si>
    <t>Current Year Vesting Schedule</t>
  </si>
  <si>
    <t>Current Year PY Target Value as a % of TC</t>
  </si>
  <si>
    <t>Three-year ratable (33-1/3%/year)</t>
  </si>
  <si>
    <t>Three-year Cliff</t>
  </si>
  <si>
    <t xml:space="preserve">Other </t>
  </si>
  <si>
    <r>
      <t>Table 1.7.2 Previous Year LTIP Performance Range(s) -</t>
    </r>
    <r>
      <rPr>
        <b/>
        <sz val="11"/>
        <color rgb="FFFF0000"/>
        <rFont val="Aptos Narrow"/>
        <family val="2"/>
      </rPr>
      <t xml:space="preserve"> (Taken from Table 7a.2 of 2023 submission)</t>
    </r>
  </si>
  <si>
    <t>Total Shareholder Return (TSR) Performance Shares*</t>
  </si>
  <si>
    <t>Earnings Per Share (EPS) Performance Shares*</t>
  </si>
  <si>
    <t>*For TSR Performance Shares, if EIX achieves a TSR ranking between the 25th percentile (Minimum) and the 50th percentile (Target) or between the 50th percentile (Target) and the 75th percentile (Maximum), the number of shares paid is interpolated on a straight-line basis.</t>
  </si>
  <si>
    <r>
      <t xml:space="preserve">Table 1.7.3 Current Year LTIP Performance Range(s) - </t>
    </r>
    <r>
      <rPr>
        <b/>
        <sz val="11"/>
        <color rgb="FFFF0000"/>
        <rFont val="Aptos Narrow"/>
        <family val="2"/>
      </rPr>
      <t>(Taken from Table 7a.3 of 2023 submission)</t>
    </r>
  </si>
  <si>
    <t xml:space="preserve"> Current Year</t>
  </si>
  <si>
    <t>1.7.1 LTIP Structure</t>
  </si>
  <si>
    <t>Answer "Yes" or "No". Describe/Explain for answering either Yes or No under "Details Explanation".</t>
  </si>
  <si>
    <t>In addition, all of SCE’s LTIP compensation is equity-based and at risk because the value the grant recipient will ultimately receive will depend on EIX’s stock performance. A company’s stock can lose value, even all its value.
Finally, stock options and PSUs are subject to performance conditions that may result in zero payout or below-target payouts.</t>
  </si>
  <si>
    <t xml:space="preserve">3. Did the electrical corporation use one range for all LTIP metrics for the previous year or differing ranges based on the category of metric)? </t>
  </si>
  <si>
    <t>Answer "One range for all metrics" or "Multiple Ranges".</t>
  </si>
  <si>
    <t>Multiple Ranges</t>
  </si>
  <si>
    <t xml:space="preserve">5. Use of any Performance Triggers
Does the electrical corporation’s current year LTIP use any performance triggers (e.g., must achieve annual earnings per share of at least XYZ before any LTIP payments are made)? </t>
  </si>
  <si>
    <t xml:space="preserve">6. Use of any Automatic, Non-Discretionary Deductions
Does the electrical corporation’s LTIP for the current year include any automatic, non-discretionary deductions (e.g., failure to achieve WMP targets results in X% reduction, catastrophic wildfire results in zeroing out all safety metrics)? </t>
  </si>
  <si>
    <r>
      <t xml:space="preserve">Table 1.7.4 Previous Year LTIP Measures Vesting -  </t>
    </r>
    <r>
      <rPr>
        <b/>
        <sz val="11"/>
        <color rgb="FFFF0000"/>
        <rFont val="Aptos Narrow"/>
        <family val="2"/>
      </rPr>
      <t>(Taken from Table 7c.1 of 2023 submission)</t>
    </r>
  </si>
  <si>
    <t>Vesting Period</t>
  </si>
  <si>
    <t>Vesting Type</t>
  </si>
  <si>
    <t xml:space="preserve">Three-year </t>
  </si>
  <si>
    <t>Ratable (33-1/3%/ year)</t>
  </si>
  <si>
    <t>Cliff Vesting</t>
  </si>
  <si>
    <t>Weighting Total:</t>
  </si>
  <si>
    <r>
      <t xml:space="preserve">* </t>
    </r>
    <r>
      <rPr>
        <sz val="12"/>
        <color theme="1"/>
        <rFont val="Calibri"/>
        <family val="2"/>
      </rPr>
      <t>Stock ownership requirements for executive officers require significant equity holdings to be maintained and prohibit or limit sales of stock.</t>
    </r>
  </si>
  <si>
    <r>
      <t xml:space="preserve">Table 1.7.5 Current Year LTIP Measures Vesting -  </t>
    </r>
    <r>
      <rPr>
        <b/>
        <sz val="11"/>
        <color rgb="FFFF0000"/>
        <rFont val="Aptos Narrow"/>
        <family val="2"/>
      </rPr>
      <t>(Taken from Table 7c.2 of 2023 submission)</t>
    </r>
  </si>
  <si>
    <t xml:space="preserve">Section 1.8.1 ACR Executive Compensation Proposal Alignment </t>
  </si>
  <si>
    <t>1. Publicly disclosed compensation arrangements for executives.</t>
  </si>
  <si>
    <t xml:space="preserve">The Electrical Corporation must demonstrate how it complies with the additional requirements set forth in ACR 9. The Electrical Corporation must provide an explanation of how its compensation structure aligns or does not align with the element for each element of ACR 9. 
</t>
  </si>
  <si>
    <t>As part of its annual report pursuant to General Order No. 77-M, SCE publicly discloses compensation for executives with base salaries of at least $250,000.</t>
  </si>
  <si>
    <t>2. Written compensation agreements for executives.</t>
  </si>
  <si>
    <t>3. Guaranteed cash compensation as a percentage of total compensation that does not exceed industry norms.</t>
  </si>
  <si>
    <t>4. Holding or deferring the majority or super-majority of incentive compensation, in form of equity awards, for at least 3 years.</t>
  </si>
  <si>
    <t>SCE’s long-term incentive program is aligned with this concept. Our restricted stock units are subject to a three-year cliff vesting requirement; performance shares are subject to a three-year performance based-vesting requirement; stock options vest in installments over a three-year period; and stock ownership requirements for officers require significant equity holdings to be maintained and prohibit or limit sales of stock.</t>
  </si>
  <si>
    <t>5. Basing a significant component of long-term incentive compensation on safety performance, as measured by a relevant subset of by the Safety and Operational Metrics to be developed, as well as customer satisfaction, engagement, and welfare. The remaining portion may be based on financial performance or other considerations.</t>
  </si>
  <si>
    <t>6. Annual review of awards by an independent consultant.</t>
  </si>
  <si>
    <t>Pay Governance reviews the annual awards granted to Executive Officers.</t>
  </si>
  <si>
    <t>7. Annual reporting of awards to the CPUC through a Tier 1 advice letter compliance filing.</t>
  </si>
  <si>
    <t>As part of its annual report pursuant to General Order No. 77-M, SCE publicly discloses compensation for executives with base salaries of at least $250,000, including awards to those executives.</t>
  </si>
  <si>
    <t>8. A presumption that a material portion of executive incentive compensation shall be withheld if the PG&amp;E is the ignition source of a catastrophic wildfire, unless the Commission determines that it would be inappropriate based on the conduct of the utility.</t>
  </si>
  <si>
    <r>
      <t>The Compensation Committee has discretion to reduce or eliminate an annual incentive award in the event of a significant lapse in safety or compliance, including if SCE is the ignition source of a catastrophic wildfire. The Compensation Committee exercised this discretion to eliminate bonuses for 2018 for certain Executive Officers in light of the impact of wildfires on SCE’s service area. SCE does not believe it would be prudent for the company to implement the presumption that is required for PG&amp;E because (i) the Compensation Committee has proven that it will materially reduce Executive Officer compensation when advisable and (ii) implementing such a presumption would unnecessarily make positions at SCE less attractive for recruitment purposes, especially when compared to compensation packages from the companies and industries where we recruit (including utilities other than PG&amp;E and Sempra’s utilities).</t>
    </r>
    <r>
      <rPr>
        <sz val="8"/>
        <color rgb="FF1F497D"/>
        <rFont val="Source Sans Pro"/>
        <family val="2"/>
      </rPr>
      <t>  </t>
    </r>
  </si>
  <si>
    <t>9. Executive officer compensation policies will include provisions that allow for restrictions, limitations, and cancellations of severance payments in the event of any felony criminal conviction related to public health and safety or financial misconduct by the reorganized PG&amp;E, for executive officers serving at the time of the underlying conduct that led to the conviction. Implementation of this policy should take into account PG&amp;E’s need to attract and retain highly qualified executive officers.</t>
  </si>
  <si>
    <t>For EPS Performance Shares, if EIX’s core EPS for a year as a percentage of target core EPS is between 80% (Minimum) and 100% (Target) or between 100% (Target) and 120% (Maximum), the EPS performance multiplier is interpolated on a straight-line basis, with discrete intervals at every 4th percentage point.</t>
  </si>
  <si>
    <t>For EPS Performance Shares, the 2023 EPS performance multiplier is interpolated on a straight-line basis if EIX’s actual 2023 core EPS is either between eighty percent (80%) and one hundred percent (100%) of the EIX 2023 core EPS target, or between one hundred percent (100%) and one hundred twenty percent (120%) of the EIX 2023 core EPS target.</t>
  </si>
  <si>
    <t>The exercise price for a stock option (which is equal to the closing price of a share of EIX Common Stock on the grant date) is the minimum level of performance. If EIX Common Stock is trading at or below that exercise price, then the stock option cannot be exercised for any value at that time. If EIX Common Stock is trading above that exercise price, then the stock option (if vested) can be exercised with a payout based on the difference between the market price at exercise and the exercise price.</t>
  </si>
  <si>
    <t>SCE Senior Vice President, Asset Strategy and Planning</t>
  </si>
  <si>
    <r>
      <t xml:space="preserve">This individual is not in charge of a </t>
    </r>
    <r>
      <rPr>
        <u/>
        <sz val="11"/>
        <color theme="1"/>
        <rFont val="Aptos Narrow"/>
        <family val="2"/>
        <scheme val="minor"/>
      </rPr>
      <t>principal</t>
    </r>
    <r>
      <rPr>
        <sz val="11"/>
        <color theme="1"/>
        <rFont val="Aptos Narrow"/>
        <family val="2"/>
        <scheme val="minor"/>
      </rPr>
      <t xml:space="preserve"> business unit, division, or function of SCE and does not otherwise perform a policy-</t>
    </r>
    <r>
      <rPr>
        <u/>
        <sz val="11"/>
        <color theme="1"/>
        <rFont val="Aptos Narrow"/>
        <family val="2"/>
        <scheme val="minor"/>
      </rPr>
      <t>making</t>
    </r>
    <r>
      <rPr>
        <sz val="11"/>
        <color theme="1"/>
        <rFont val="Aptos Narrow"/>
        <family val="2"/>
        <scheme val="minor"/>
      </rPr>
      <t xml:space="preserve"> function for SCE</t>
    </r>
  </si>
  <si>
    <t>See discussion of our foundational deduct-only goals and core earnings threshold performance level. Additional information for the 2023 STIP is in Table 1.3.5.</t>
  </si>
  <si>
    <t>Performance triggers are an aspect of our foundational goals and core earnings goal.
Foundational goals are a deduct-only category. Safety and compliance are foundational and events such as fatalities or significant non-compliance issues can result in reduction or elimination of short-term incentive compensation (“STIP”), depending on the severity of the lapse, as determined by the Compensation and Executive Personnel Committee of the SCE Board (“Compensation Committee”). The Compensation Committee has exercised its authority in this area multiple times to reduce STIP awards for safety performance, including eliminating STIP awards for 2018 for certain executive officers  in light of the impact of wildfires on SCE’s service area. 
The core earnings goal provides that the STIP payout may be zero if core earnings fall below the threshold level.</t>
  </si>
  <si>
    <t xml:space="preserve">With the two exceptions noted below, the same basic scoring range is used for all quantitative performance goals: 0% for Unmet/Minimum performance or below, 100% for Met/Target performance, and 200% for Exceeded/Maximum performance or above. 
As discussed above in Section 1.3.1.2, the core earnings goal includes a Threshold level for performance below Unmet/Minimum performance. Core earnings below the Threshold level may result in zero STIP payout. 
In addition, as discussed above in Section 1.3.1.2, the Compensation Committee established certain safety and compliance goals that it views as foundational. Significant lapses can result in either a reduction or an elimination of STIP awards for all or some plan participants, depending upon severity, as determined by the Compensation Committee. Since this is a deduct-only goal that has zero as its target, there is no performance range for scoring above zero. </t>
  </si>
  <si>
    <t>*The explanations provided in Sections 1.3.1.2 and 1.3.1.5 regarding the scoring of foundational goals and the scoring of Below Minimum performance on the core earnings goal also applies to Table 1.3.1.  
For the core earnings goal, performance between Unmet/Minimum and Met/Target and between Met/Target and Exceeded/Maximum is scored using linear interpolation. The Threshold level is set at 80% of the core earnings target, while the Unmet/Minimum level is set at 90% of the core earnings target. 
For other quantitative performance goals, performance between Unmet/Minimum and Met/Target and between Met/Target and Exceeded/Maximum is initially scored using linear interpolation with practical rounding.  See Section 1.3.1.7 for more information about Compensation Committee discretion in determining STIP scoring and payouts.</t>
  </si>
  <si>
    <t xml:space="preserve">The SCE Board has delegated authority and responsibility for the STIP to the Compensation Committee, which is composed solely of independent Board members who have significant experience and qualifications and bring a variety of perspectives to the Compensation Committee’s deliberations. No officers or other employees serve on the Compensation Committee. The Compensation Committee retains an independent compensation consultant, Pay Governance, to assist in evaluating executive officer compensation.
At the Compensation Committee meeting in February following the end of the goal year, the Compensation Committee assesses all the success measures that were approved for the STIP at the beginning of the goal year, as well as other important activities and developments during the year.
The Compensation Committee evaluates the relative importance of the various success measures and scores the subcategories, depending on the extent to which the goals were Unmet, Met or Exceeded, to establish the company multiplier.
In the scoring process, the Compensation Committee considers both what was accomplished and the manner in which it was accomplished.  The goals must be achieved while living hte Company's values, which include safety. Significant consideration is given to the efficancy and prudency of the efforts and impacts from external events when evaluating absolute outcomes. Based on the judgment of the Compensation Committee, this may result in a company multiplier that varies from the sum of the scores of the individual success measures. The Compensation Committee can exercise discretion to reduce or increase STIP payouts within the range of zero to 200% of target should 
circumstances warrant. 
For 2022, the Committee approved the sum of the scores of the individual success measures as the company multiplier and decided not to exercise its discretion to increase or decrease the company multiplier. </t>
  </si>
  <si>
    <t>The Weight of 10% and the Weighted Contribution of 0 are for the aggregate of the following metrics: Employee Edison Electric Institute (EEI) SIF Rate; and Employee DART Injury Rate.</t>
  </si>
  <si>
    <t>The Weight of 30% and the Weighted Contribution of 43 are for the aggregate of the following metrics: CPUC Reportable Ignitions in High Fire Risk Areas; Covered Conductor; Overhead Inspections and Remediations in HFRA; Vegetation Line Clearing; Public Safety Power; Shutoff (PSPS): Reduced duration of customer PSPS outages; and Public Safety Power Shutoff (PSPS): Customer notifications.
*Ignitions is a lagging/outcome metric for reducing wildfire risk but a leading indicator for reducing public safety serious injuries and fatalities.</t>
  </si>
  <si>
    <t>The Weight of 5% and the Weighted Contribution of 7 are for the aggregate of the following metrics: Mature Enterprise-wide Phishing Program Click Rate; and Mature Enterprise-wide Phishing Program Reporting Rate.</t>
  </si>
  <si>
    <t>The Weight of 5% and the Weighted Contribution of 5 are for the aggregate of the following metrics: Transportation Electrification (TE) and Other initiatives: TE Light Duty Installs; TE Medium/Heavy Duty Conversions; TE Medium/Heavy Duty Conversions; Building Electrification Installs; and Demand Response Resources.</t>
  </si>
  <si>
    <t>The Weight of 5% and the Weighted Contribution of 5 are for the aggregate of the following metrics: Build DEI action plans; and Diverse Business Enterprise (DBE) spend.
*Activity-based metrics are qualitative in nature.</t>
  </si>
  <si>
    <t>As indicated above for Tables 1.7.2 and 1.7.3, performance shares have minimum performance thresholds, and performance below those minimum thresholds results in zero payout.</t>
  </si>
  <si>
    <t>See Table 1.4.1</t>
  </si>
  <si>
    <t>SCE does not have employment contracts because they benefit the executive more than the company or its stakeholders.</t>
  </si>
  <si>
    <t>SCE does not provide guaranteed cash compensation. SCE executives’ base salaries are reviewed each year and are generally within a competitive range of +/-15% around the market median for the position, which aligns with best practices according to Pay Governance, the independent compensation consultant for the Compensation Committee.</t>
  </si>
  <si>
    <t>The financial performance metrics the company uses for its long-term incentives focus executives on the long-term interests of the company and its stakeholders, including risk mitigation, safety improvements, and customer interests.</t>
  </si>
  <si>
    <t>The company’s executive severance plan allows the company to cancel severance benefits and require repayment of severance payments already made, in the event of malfeasance by an executive during employment that constitutes “Cause” as defined in the plan and that the company learns about after entering into a severance agreement with the executive. The company also has a clawback policy that allows recoupment of excess incentive compensation from SCE executive officers if the company restates its 
financial statements. SCE does not believe it would be prudent for the company to implement the severance provisions from ACR-9 because (i) the Compensation Committee has implemented clawback provisions where it believes advisable and (ii) implementing these severance provisions would unnecessarily make positions at SCE less attractive for recruitment purposes, especially when compared to compensation packages from the companies and industries where we recruit (including utilities other 
than PG&amp;E and Sempra’s utilities).</t>
  </si>
  <si>
    <r>
      <t xml:space="preserve">The Executive Retirement Plan is an unfunded benefit plan permitted by the Employee Retirement Income Security Act (“ERISA”) and designed to allow Executive Officers and other executives to receive benefits that would be paid under the SCE Retirement Plan—the company’s qualified defined benefit plan, which provides a cash balance benefit to employees hired before 2018—or the Edison 401(k) Savings Plan (“401(k) Plan”) but for limitations under ERISA and the Internal Revenue Code, and certain additional benefits. 
</t>
    </r>
    <r>
      <rPr>
        <b/>
        <sz val="11"/>
        <color theme="1"/>
        <rFont val="Aptos Narrow"/>
        <family val="2"/>
        <scheme val="minor"/>
      </rPr>
      <t>Eligibility, Vesting and Payment Form</t>
    </r>
    <r>
      <rPr>
        <sz val="11"/>
        <color theme="1"/>
        <rFont val="Aptos Narrow"/>
        <family val="2"/>
        <scheme val="minor"/>
      </rPr>
      <t xml:space="preserve">
Company executives, including the Executive Officers, are eligible to participate in the Executive Retirement Plan. Benefits vest after five years of service, upon death or disability, or upon a qualifying severance.  Executive Retirement Plan benefits are paid in cash.
</t>
    </r>
    <r>
      <rPr>
        <b/>
        <sz val="11"/>
        <color theme="1"/>
        <rFont val="Aptos Narrow"/>
        <family val="2"/>
        <scheme val="minor"/>
      </rPr>
      <t>Final Average Pay Benefit Formula Prior to 2018</t>
    </r>
    <r>
      <rPr>
        <sz val="11"/>
        <color theme="1"/>
        <rFont val="Aptos Narrow"/>
        <family val="2"/>
        <scheme val="minor"/>
      </rPr>
      <t xml:space="preserve">
Executives who participated in the Executive Retirement Plan prior to January 1, 2018 accrued an age 65 benefit calculated using the following final average pay formula:
   • (1.75% x Total Compensation for each year up to 30 years) + (1% x Total Compensation for each year over 30 years).
Total Compensation is the Executive Officer's base salary and STIP award earned in the 36 consecutive months when the total of these payments was the highest.
The actual benefit payable is reduced and offset by (i) all amounts payable under the SCE Retirement Plan, the company’s qualified defined benefit pension plan, (ii) up to 40% of the executive’s primary Social Security benefits and (iii) the value of 401(k) Plan accounts derived from company profit sharing contributions, if any.
</t>
    </r>
    <r>
      <rPr>
        <b/>
        <sz val="11"/>
        <color theme="1"/>
        <rFont val="Aptos Narrow"/>
        <family val="2"/>
        <scheme val="minor"/>
      </rPr>
      <t>Executive Retirement Account Formula for New Executives After 2017</t>
    </r>
    <r>
      <rPr>
        <sz val="11"/>
        <color theme="1"/>
        <rFont val="Aptos Narrow"/>
        <family val="2"/>
        <scheme val="minor"/>
      </rPr>
      <t xml:space="preserve">
The Compensation Committee changed the Executive Retirement Plan benefit effective January 1, 2018. An individual who first participates in the plan on or after January 1, 2018 will not receive a final average pay benefit. Instead, the individual’s Executive Retirement Plan benefit will be based on the total credits in that executive’s Executive Retirement Account (“ERA”). 
Executives first participating in the Executive Retirement Plan on or after January 1, 2018 receive the following ERA credits: (i) ERA Salary Credits equal to 12% of the differential between the executive’s actual salary for a year and the executive’s earnings taken into account for purposes of determining deferrals under the 401(k) Plan for that year (unless the executive was employed as a non-executive by the Company prior to 2018 and is receiving cash balance credits under the SCE Retirement Plan, in which case the ERA Salary Credits are calculated in the same manner as described in Benefit Formula for Other Executives below); (ii) 12% of the executive’s STIP payout (“ERA Bonus Credits”); and (iii) interest on the ERA balance (“ERA Interest Credits”). An executive hired or rehired on or after July 1, 2024 may also receive additional ERA Salary Credits annually ranging from 1 – 2% of the executive’s earnings taken into account for purposes of determining deferrals under the 401(k) Plan for the year. Whether an executive receives such additional ERA Salary Credits depends on the profit sharing contributions that such executive receives under the 401(k) Plan, which is based on age and service points under such plan.  </t>
    </r>
  </si>
  <si>
    <r>
      <rPr>
        <b/>
        <sz val="11"/>
        <color theme="1"/>
        <rFont val="Aptos Narrow"/>
        <family val="2"/>
        <scheme val="minor"/>
      </rPr>
      <t>Benefit Formula for Other Executives</t>
    </r>
    <r>
      <rPr>
        <sz val="11"/>
        <color theme="1"/>
        <rFont val="Aptos Narrow"/>
        <family val="2"/>
        <scheme val="minor"/>
      </rPr>
      <t xml:space="preserve">
Individuals who participated in the Executive Retirement Plan prior to 2018 and were executives on January 1, 2018, will receive a benefit that is the lesser of: (i) the lump sum value of the final average pay benefit determined as described above in Final Average Pay Benefit Formula Prior to 2018 (determined taking into account service before and after January 1, 2018); or (ii) the sum of (x) the lump sum value of the final average pay benefit determined as described above in Final Average Pay Benefit Formula Prior to 2018 but substituting 1% for 1.75% and 0.5% for 1% in the final average pay benefit formula as to years of service accrued after 2017 and (y) the total credits in the participant’s Executive Retirement Account. The aggregate benefit under the Executive Retirement Plan (i.e., totaling the final average pay benefit, if applicable, and the ERA benefit) is expected to be reduced for most executives and will be unchanged for the rest.
Executives who participated in the Executive Retirement Plan prior to 2018 received the following ERA credits for 2022:
• 2022 Trued-Up Salary Credits equal to: 12% of the executive’s actual salary for 2022; minus an assumed match of 6% of the executive’s earnings taken into account for purposes of determining deferrals under the 401(k) Plan for 2022; minus the executive’s cash balance pay credits for 2022 under the SCE Retirement Plan. If this calculation resulted in a negative number (“Bonus Adjustment”), the executive received no 2022 Trued-Up Salary Credits and the Bonus Adjustment was applied to the executive’s 2022 Trued-Up Bonus Credits.
• 2022 Trued-Up Bonus Credits equal to: 12% of the executive’s actual STIP payout for 2022; as adjusted downward by applying any Bonus Adjustment.
• ERA Interest Credits.
</t>
    </r>
    <r>
      <rPr>
        <b/>
        <sz val="11"/>
        <color theme="1"/>
        <rFont val="Aptos Narrow"/>
        <family val="2"/>
        <scheme val="minor"/>
      </rPr>
      <t>Payment of Plan Benefits</t>
    </r>
    <r>
      <rPr>
        <sz val="11"/>
        <color theme="1"/>
        <rFont val="Aptos Narrow"/>
        <family val="2"/>
        <scheme val="minor"/>
      </rPr>
      <t xml:space="preserve">
Benefits are generally payable as follows. Participants have sub-accounts for annual accruals for which they may elect payment in the form of a single lump-sum, annual installments, a normal life annuity with a 50% spousal survivor benefit following the participant’s death, or a contingent annuity. Participants may elect to have their designated form of payment triggered by their separation from service; however, payment will not occur before a participant reaches age 55 other than in the case of death. Payments triggered by separation from service begin upon a specified time following the applicable triggering event.
The final average pay benefit formula includes benefit reductions for termination prior to age 55, or early retirement after attaining age 55 but prior to age 61, similar to the formula for the SCE Retirement Plan. If an Executive Officer terminates prior to age 55 but with a total of 68 years of age and service, the benefit formula includes a special early retirement benefit reduction based on the SCE Retirement Plan formula for early retirement. An unreduced early retirement benefit is available for retirement at age 61 through age 64.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</si>
</sst>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0%"/>
    <numFmt numFmtId="165" formatCode="0.000"/>
  </numFmts>
  <fonts count="30" x14ac:knownFonts="1">
    <font>
      <sz val="11"/>
      <color theme="1"/>
      <name val="Aptos Narrow"/>
      <family val="2"/>
      <scheme val="minor"/>
    </font>
    <font>
      <sz val="11"/>
      <color theme="1"/>
      <name val="Aptos Narrow"/>
      <family val="2"/>
      <scheme val="minor"/>
    </font>
    <font>
      <b/>
      <sz val="11"/>
      <color rgb="FF000000"/>
      <name val="Aptos Narrow"/>
      <family val="2"/>
    </font>
    <font>
      <b/>
      <sz val="11"/>
      <color theme="1"/>
      <name val="Aptos Narrow"/>
      <family val="2"/>
      <scheme val="minor"/>
    </font>
    <font>
      <b/>
      <sz val="11"/>
      <color rgb="FF000000"/>
      <name val="Aptos Narrow"/>
      <family val="2"/>
      <scheme val="minor"/>
    </font>
    <font>
      <b/>
      <sz val="11"/>
      <color theme="1"/>
      <name val="Aptos Narrow"/>
      <family val="2"/>
    </font>
    <font>
      <sz val="11"/>
      <color rgb="FF000000"/>
      <name val="Aptos Narrow"/>
      <family val="2"/>
    </font>
    <font>
      <sz val="11"/>
      <color rgb="FFFF0000"/>
      <name val="Aptos Narrow"/>
      <family val="2"/>
      <scheme val="minor"/>
    </font>
    <font>
      <sz val="11"/>
      <color rgb="FF000000"/>
      <name val="Aptos Narrow"/>
      <family val="2"/>
      <scheme val="minor"/>
    </font>
    <font>
      <sz val="11"/>
      <color rgb="FFFF0000"/>
      <name val="Aptos Narrow"/>
      <family val="2"/>
    </font>
    <font>
      <sz val="11"/>
      <color theme="1"/>
      <name val="Aptos Narrow"/>
      <family val="2"/>
    </font>
    <font>
      <b/>
      <sz val="11"/>
      <color rgb="FFFF0000"/>
      <name val="Aptos Narrow"/>
      <family val="2"/>
      <scheme val="minor"/>
    </font>
    <font>
      <u/>
      <sz val="11"/>
      <color theme="1"/>
      <name val="Aptos Narrow"/>
      <family val="2"/>
      <scheme val="minor"/>
    </font>
    <font>
      <sz val="11"/>
      <color theme="1"/>
      <name val="Segoe UI Symbol"/>
      <family val="2"/>
    </font>
    <font>
      <sz val="12"/>
      <color rgb="FF000000"/>
      <name val="Calibri"/>
      <family val="2"/>
    </font>
    <font>
      <sz val="12"/>
      <color theme="1"/>
      <name val="Calibri"/>
      <family val="2"/>
    </font>
    <font>
      <sz val="12"/>
      <name val="Source Sans Pro"/>
      <family val="2"/>
    </font>
    <font>
      <sz val="12"/>
      <color rgb="FF000000"/>
      <name val="Source Sans Pro"/>
      <family val="2"/>
    </font>
    <font>
      <sz val="12"/>
      <name val="Calibri"/>
      <family val="2"/>
    </font>
    <font>
      <vertAlign val="superscript"/>
      <sz val="9.5"/>
      <name val="Calibri"/>
      <family val="2"/>
    </font>
    <font>
      <sz val="8"/>
      <name val="Aptos Narrow"/>
      <family val="2"/>
      <scheme val="minor"/>
    </font>
    <font>
      <b/>
      <sz val="11"/>
      <color rgb="FFFF0000"/>
      <name val="Aptos Narrow"/>
      <family val="2"/>
    </font>
    <font>
      <sz val="12"/>
      <name val="Aptos Narrow"/>
      <family val="2"/>
    </font>
    <font>
      <sz val="12"/>
      <color indexed="8"/>
      <name val="Arial"/>
      <family val="2"/>
    </font>
    <font>
      <sz val="12"/>
      <color indexed="8"/>
      <name val="Calibri"/>
      <family val="1"/>
      <charset val="204"/>
    </font>
    <font>
      <sz val="12"/>
      <color indexed="8"/>
      <name val="Calibri"/>
      <family val="2"/>
    </font>
    <font>
      <strike/>
      <sz val="11"/>
      <color theme="1"/>
      <name val="Aptos Narrow"/>
      <family val="2"/>
      <scheme val="minor"/>
    </font>
    <font>
      <sz val="11"/>
      <name val="Aptos Narrow"/>
      <family val="2"/>
      <scheme val="minor"/>
    </font>
    <font>
      <b/>
      <sz val="12"/>
      <color theme="1"/>
      <name val="Calibri"/>
      <family val="2"/>
    </font>
    <font>
      <sz val="8"/>
      <color rgb="FF1F497D"/>
      <name val="Source Sans Pro"/>
      <family val="2"/>
    </font>
  </fonts>
  <fills count="6">
    <fill>
      <patternFill patternType="none"/>
    </fill>
    <fill>
      <patternFill patternType="gray125"/>
    </fill>
    <fill>
      <patternFill patternType="solid">
        <fgColor theme="9" tint="0.79998168889431442"/>
        <bgColor indexed="64"/>
      </patternFill>
    </fill>
    <fill>
      <patternFill patternType="solid">
        <fgColor rgb="FFBBDEFC"/>
        <bgColor indexed="64"/>
      </patternFill>
    </fill>
    <fill>
      <patternFill patternType="solid">
        <fgColor rgb="FFFFFFFF"/>
        <bgColor indexed="64"/>
      </patternFill>
    </fill>
    <fill>
      <patternFill patternType="solid">
        <fgColor theme="1"/>
        <bgColor indexed="64"/>
      </patternFill>
    </fill>
  </fills>
  <borders count="19">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379DF9"/>
      </left>
      <right style="thin">
        <color rgb="FF000000"/>
      </right>
      <top style="thin">
        <color rgb="FF000000"/>
      </top>
      <bottom style="thin">
        <color rgb="FF000000"/>
      </bottom>
      <diagonal/>
    </border>
    <border>
      <left style="thin">
        <color rgb="FF379DF9"/>
      </left>
      <right style="thin">
        <color rgb="FF379DF9"/>
      </right>
      <top style="thin">
        <color rgb="FF000000"/>
      </top>
      <bottom style="thin">
        <color rgb="FF000000"/>
      </bottom>
      <diagonal/>
    </border>
    <border>
      <left style="thin">
        <color rgb="FF000000"/>
      </left>
      <right style="thin">
        <color rgb="FF379DF9"/>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CCEADC"/>
      </top>
      <bottom style="thin">
        <color rgb="FF000000"/>
      </bottom>
      <diagonal/>
    </border>
    <border>
      <left style="thin">
        <color rgb="FF000000"/>
      </left>
      <right style="thin">
        <color rgb="FF000000"/>
      </right>
      <top style="thin">
        <color rgb="FFCCEADC"/>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29">
    <xf numFmtId="0" fontId="0" fillId="0" borderId="0" xfId="0"/>
    <xf numFmtId="0" fontId="0" fillId="0" borderId="0" xfId="0" applyAlignment="1">
      <alignment wrapText="1"/>
    </xf>
    <xf numFmtId="0" fontId="0" fillId="0" borderId="0" xfId="0" applyAlignment="1">
      <alignment vertical="top" wrapText="1"/>
    </xf>
    <xf numFmtId="0" fontId="0" fillId="0" borderId="1" xfId="0" applyBorder="1"/>
    <xf numFmtId="0" fontId="2" fillId="0" borderId="1" xfId="0" applyFont="1" applyBorder="1"/>
    <xf numFmtId="0" fontId="3" fillId="0" borderId="1" xfId="0" applyFont="1" applyBorder="1" applyAlignment="1">
      <alignment wrapText="1"/>
    </xf>
    <xf numFmtId="0" fontId="0" fillId="0" borderId="1" xfId="0" applyBorder="1" applyAlignment="1">
      <alignment wrapText="1"/>
    </xf>
    <xf numFmtId="0" fontId="3" fillId="0" borderId="1" xfId="0" applyFont="1" applyBorder="1"/>
    <xf numFmtId="0" fontId="0" fillId="0" borderId="1" xfId="0" applyBorder="1" applyAlignment="1">
      <alignment vertical="top" wrapText="1"/>
    </xf>
    <xf numFmtId="0" fontId="3" fillId="0" borderId="1" xfId="0" applyFont="1" applyBorder="1" applyAlignment="1">
      <alignment horizontal="left" vertical="center" wrapText="1"/>
    </xf>
    <xf numFmtId="0" fontId="5" fillId="0" borderId="1" xfId="0" applyFont="1" applyBorder="1"/>
    <xf numFmtId="0" fontId="0" fillId="0" borderId="3" xfId="0" applyBorder="1"/>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0" fillId="0" borderId="3" xfId="0" applyBorder="1" applyAlignment="1">
      <alignment vertical="center"/>
    </xf>
    <xf numFmtId="0" fontId="0" fillId="0" borderId="0" xfId="0" applyAlignment="1">
      <alignment vertical="center" wrapText="1"/>
    </xf>
    <xf numFmtId="0" fontId="0" fillId="0" borderId="0" xfId="0" applyAlignment="1">
      <alignment vertical="top"/>
    </xf>
    <xf numFmtId="0" fontId="1" fillId="0" borderId="0" xfId="0" applyFont="1" applyAlignment="1">
      <alignment vertical="center" wrapText="1"/>
    </xf>
    <xf numFmtId="0" fontId="6" fillId="0" borderId="0" xfId="0" applyFont="1" applyAlignment="1">
      <alignment vertical="top" wrapText="1"/>
    </xf>
    <xf numFmtId="0" fontId="10" fillId="0" borderId="2"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0" fillId="0" borderId="0" xfId="0" applyAlignment="1">
      <alignment horizontal="right"/>
    </xf>
    <xf numFmtId="164" fontId="0" fillId="0" borderId="0" xfId="0" applyNumberFormat="1"/>
    <xf numFmtId="1" fontId="0" fillId="0" borderId="0" xfId="0" applyNumberFormat="1"/>
    <xf numFmtId="9" fontId="0" fillId="0" borderId="0" xfId="0" applyNumberFormat="1"/>
    <xf numFmtId="164" fontId="0" fillId="0" borderId="0" xfId="1" applyNumberFormat="1" applyFont="1"/>
    <xf numFmtId="0" fontId="2" fillId="0" borderId="1" xfId="0" applyFont="1" applyBorder="1" applyAlignment="1">
      <alignment vertical="center" wrapText="1"/>
    </xf>
    <xf numFmtId="9" fontId="0" fillId="0" borderId="0" xfId="0" applyNumberFormat="1" applyAlignment="1">
      <alignment vertical="center"/>
    </xf>
    <xf numFmtId="0" fontId="13" fillId="0" borderId="0" xfId="0" applyFont="1"/>
    <xf numFmtId="0" fontId="14" fillId="0" borderId="0" xfId="0" applyFont="1"/>
    <xf numFmtId="9" fontId="0" fillId="0" borderId="0" xfId="0" applyNumberFormat="1" applyAlignment="1">
      <alignment wrapText="1"/>
    </xf>
    <xf numFmtId="0" fontId="0" fillId="0" borderId="0" xfId="0" applyAlignment="1">
      <alignment horizontal="center"/>
    </xf>
    <xf numFmtId="3" fontId="0" fillId="0" borderId="0" xfId="0" applyNumberFormat="1"/>
    <xf numFmtId="9" fontId="0" fillId="0" borderId="0" xfId="0" applyNumberFormat="1" applyAlignment="1">
      <alignment vertical="center" wrapText="1"/>
    </xf>
    <xf numFmtId="3" fontId="0" fillId="0" borderId="0" xfId="0" applyNumberFormat="1" applyAlignment="1">
      <alignment vertical="center" wrapText="1"/>
    </xf>
    <xf numFmtId="0" fontId="0" fillId="0" borderId="0" xfId="0" quotePrefix="1" applyAlignment="1">
      <alignment wrapText="1"/>
    </xf>
    <xf numFmtId="0" fontId="0" fillId="0" borderId="0" xfId="0" quotePrefix="1" applyAlignment="1">
      <alignment vertical="center" wrapText="1"/>
    </xf>
    <xf numFmtId="0" fontId="0" fillId="0" borderId="0" xfId="0" quotePrefix="1"/>
    <xf numFmtId="165" fontId="0" fillId="0" borderId="0" xfId="0" applyNumberFormat="1"/>
    <xf numFmtId="4" fontId="0" fillId="0" borderId="0" xfId="0" applyNumberFormat="1"/>
    <xf numFmtId="9" fontId="0" fillId="0" borderId="0" xfId="1" applyFont="1"/>
    <xf numFmtId="0" fontId="2" fillId="0" borderId="1" xfId="0" applyFont="1" applyBorder="1" applyAlignment="1">
      <alignment vertical="top" wrapText="1"/>
    </xf>
    <xf numFmtId="0" fontId="10" fillId="0" borderId="0" xfId="0" applyFont="1" applyAlignment="1">
      <alignment vertical="top" wrapText="1"/>
    </xf>
    <xf numFmtId="1" fontId="0" fillId="0" borderId="0" xfId="1" applyNumberFormat="1" applyFont="1"/>
    <xf numFmtId="0" fontId="15" fillId="0" borderId="0" xfId="0" applyFont="1" applyAlignment="1">
      <alignment horizontal="left" vertical="center" wrapText="1" indent="2"/>
    </xf>
    <xf numFmtId="0" fontId="16" fillId="0" borderId="10" xfId="0" applyFont="1" applyBorder="1" applyAlignment="1">
      <alignment wrapText="1"/>
    </xf>
    <xf numFmtId="9" fontId="16" fillId="0" borderId="11" xfId="0" applyNumberFormat="1" applyFont="1" applyBorder="1" applyAlignment="1">
      <alignment horizontal="center" wrapText="1"/>
    </xf>
    <xf numFmtId="0" fontId="16" fillId="0" borderId="11" xfId="0" applyFont="1" applyBorder="1" applyAlignment="1">
      <alignment horizontal="center" wrapText="1"/>
    </xf>
    <xf numFmtId="0" fontId="0" fillId="0" borderId="5" xfId="0" applyBorder="1" applyAlignment="1">
      <alignment vertical="top" wrapText="1"/>
    </xf>
    <xf numFmtId="0" fontId="0" fillId="0" borderId="0" xfId="0" applyAlignment="1">
      <alignment horizontal="center" vertical="top" wrapText="1"/>
    </xf>
    <xf numFmtId="0" fontId="18" fillId="3" borderId="14" xfId="0" applyFont="1" applyFill="1" applyBorder="1" applyAlignment="1">
      <alignment vertical="top" wrapText="1"/>
    </xf>
    <xf numFmtId="0" fontId="18" fillId="3" borderId="13" xfId="0" applyFont="1" applyFill="1" applyBorder="1" applyAlignment="1">
      <alignment vertical="top" wrapText="1"/>
    </xf>
    <xf numFmtId="0" fontId="18" fillId="3" borderId="12" xfId="0" applyFont="1" applyFill="1" applyBorder="1" applyAlignment="1">
      <alignment vertical="top" wrapText="1"/>
    </xf>
    <xf numFmtId="0" fontId="18" fillId="0" borderId="13" xfId="0" applyFont="1" applyBorder="1" applyAlignment="1">
      <alignment vertical="top" wrapText="1"/>
    </xf>
    <xf numFmtId="10" fontId="0" fillId="0" borderId="0" xfId="1" applyNumberFormat="1" applyFont="1"/>
    <xf numFmtId="10" fontId="0" fillId="0" borderId="0" xfId="1" applyNumberFormat="1" applyFont="1" applyAlignment="1">
      <alignment vertical="top"/>
    </xf>
    <xf numFmtId="10" fontId="0" fillId="0" borderId="0" xfId="1" applyNumberFormat="1" applyFont="1" applyAlignment="1">
      <alignment vertical="top" wrapText="1"/>
    </xf>
    <xf numFmtId="10" fontId="0" fillId="0" borderId="0" xfId="1" applyNumberFormat="1" applyFont="1" applyAlignment="1">
      <alignment horizontal="right"/>
    </xf>
    <xf numFmtId="0" fontId="18" fillId="4" borderId="13" xfId="0" applyFont="1" applyFill="1" applyBorder="1" applyAlignment="1">
      <alignment vertical="top" wrapText="1"/>
    </xf>
    <xf numFmtId="9" fontId="18" fillId="0" borderId="13" xfId="0" applyNumberFormat="1" applyFont="1" applyBorder="1" applyAlignment="1">
      <alignment vertical="top" wrapText="1"/>
    </xf>
    <xf numFmtId="0" fontId="18" fillId="0" borderId="12" xfId="0" applyFont="1" applyBorder="1" applyAlignment="1">
      <alignment vertical="top" wrapText="1"/>
    </xf>
    <xf numFmtId="0" fontId="0" fillId="0" borderId="0" xfId="0" applyAlignment="1">
      <alignment horizontal="center" vertical="top"/>
    </xf>
    <xf numFmtId="0" fontId="0" fillId="0" borderId="1" xfId="0" applyBorder="1" applyAlignment="1">
      <alignment vertical="top"/>
    </xf>
    <xf numFmtId="0" fontId="18" fillId="0" borderId="14" xfId="0" applyFont="1" applyBorder="1" applyAlignment="1">
      <alignment vertical="top" wrapText="1"/>
    </xf>
    <xf numFmtId="0" fontId="4" fillId="0" borderId="1" xfId="0" applyFont="1" applyBorder="1" applyAlignment="1">
      <alignment vertical="top"/>
    </xf>
    <xf numFmtId="0" fontId="3" fillId="0" borderId="1" xfId="0" applyFont="1" applyBorder="1" applyAlignment="1">
      <alignment vertical="top"/>
    </xf>
    <xf numFmtId="164" fontId="23" fillId="0" borderId="2" xfId="0" applyNumberFormat="1" applyFont="1" applyBorder="1" applyAlignment="1">
      <alignment horizontal="center" vertical="top" shrinkToFit="1"/>
    </xf>
    <xf numFmtId="0" fontId="25" fillId="0" borderId="17" xfId="0" applyFont="1" applyBorder="1" applyAlignment="1">
      <alignment horizontal="left" vertical="top" wrapText="1"/>
    </xf>
    <xf numFmtId="0" fontId="24" fillId="0" borderId="17" xfId="0" applyFont="1" applyBorder="1" applyAlignment="1">
      <alignment horizontal="left" vertical="top" wrapText="1"/>
    </xf>
    <xf numFmtId="0" fontId="25" fillId="0" borderId="17" xfId="0" applyFont="1" applyBorder="1" applyAlignment="1">
      <alignment horizontal="center" vertical="top" wrapText="1"/>
    </xf>
    <xf numFmtId="0" fontId="25" fillId="0" borderId="2" xfId="0" applyFont="1" applyBorder="1" applyAlignment="1">
      <alignment horizontal="left" vertical="top" wrapText="1"/>
    </xf>
    <xf numFmtId="0" fontId="24" fillId="0" borderId="2" xfId="0" applyFont="1" applyBorder="1" applyAlignment="1">
      <alignment horizontal="left" vertical="top" wrapText="1"/>
    </xf>
    <xf numFmtId="0" fontId="25" fillId="0" borderId="2" xfId="0" applyFont="1" applyBorder="1" applyAlignment="1">
      <alignment horizontal="center" vertical="top" wrapText="1"/>
    </xf>
    <xf numFmtId="14" fontId="0" fillId="0" borderId="0" xfId="0" applyNumberFormat="1"/>
    <xf numFmtId="0" fontId="16" fillId="0" borderId="0" xfId="0" applyFont="1" applyAlignment="1">
      <alignment vertical="center" wrapText="1"/>
    </xf>
    <xf numFmtId="9" fontId="16" fillId="0" borderId="0" xfId="0" applyNumberFormat="1" applyFont="1" applyAlignment="1">
      <alignment horizontal="center" vertical="center" wrapText="1"/>
    </xf>
    <xf numFmtId="1" fontId="27" fillId="0" borderId="0" xfId="0" applyNumberFormat="1" applyFont="1" applyAlignment="1">
      <alignment horizontal="center" vertical="center" wrapText="1"/>
    </xf>
    <xf numFmtId="0" fontId="16" fillId="0" borderId="0" xfId="0" applyFont="1" applyAlignment="1">
      <alignment horizontal="center" vertical="center" wrapText="1"/>
    </xf>
    <xf numFmtId="0" fontId="15" fillId="0" borderId="0" xfId="0" applyFont="1" applyAlignment="1">
      <alignment horizontal="left" vertical="center"/>
    </xf>
    <xf numFmtId="0" fontId="15" fillId="0" borderId="0" xfId="0" applyFont="1"/>
    <xf numFmtId="0" fontId="28" fillId="0" borderId="0" xfId="0" applyFont="1" applyAlignment="1">
      <alignment horizontal="left" vertical="center" indent="3"/>
    </xf>
    <xf numFmtId="0" fontId="0" fillId="0" borderId="0" xfId="0" applyAlignment="1">
      <alignment horizontal="center" vertical="center"/>
    </xf>
    <xf numFmtId="9" fontId="27" fillId="0" borderId="0" xfId="0" applyNumberFormat="1" applyFont="1" applyAlignment="1">
      <alignment vertical="center" wrapText="1"/>
    </xf>
    <xf numFmtId="1" fontId="27" fillId="0" borderId="0" xfId="0" applyNumberFormat="1" applyFont="1" applyAlignment="1">
      <alignment vertical="center" wrapText="1"/>
    </xf>
    <xf numFmtId="9" fontId="27" fillId="0" borderId="0" xfId="0" applyNumberFormat="1" applyFont="1" applyAlignment="1">
      <alignment horizontal="center" vertical="center" wrapText="1"/>
    </xf>
    <xf numFmtId="0" fontId="27" fillId="0" borderId="0" xfId="0" applyFont="1" applyAlignment="1">
      <alignment vertical="center" wrapText="1"/>
    </xf>
    <xf numFmtId="165" fontId="0" fillId="0" borderId="0" xfId="0" applyNumberFormat="1" applyAlignment="1">
      <alignment vertical="center" wrapText="1"/>
    </xf>
    <xf numFmtId="4" fontId="0" fillId="0" borderId="0" xfId="0" applyNumberFormat="1" applyAlignment="1">
      <alignment vertical="center" wrapText="1"/>
    </xf>
    <xf numFmtId="9" fontId="0" fillId="0" borderId="0" xfId="1" applyFont="1" applyAlignment="1">
      <alignment vertical="center" wrapText="1"/>
    </xf>
    <xf numFmtId="164" fontId="0" fillId="0" borderId="0" xfId="0" applyNumberFormat="1" applyAlignment="1">
      <alignment vertical="center" wrapText="1"/>
    </xf>
    <xf numFmtId="0" fontId="2" fillId="0" borderId="1" xfId="0" applyFont="1" applyBorder="1" applyAlignment="1">
      <alignment vertical="top"/>
    </xf>
    <xf numFmtId="0" fontId="0" fillId="0" borderId="0" xfId="0" applyAlignment="1">
      <alignment horizontal="left" vertical="top"/>
    </xf>
    <xf numFmtId="2" fontId="0" fillId="0" borderId="0" xfId="0" applyNumberFormat="1" applyAlignment="1">
      <alignment horizontal="left" vertical="top"/>
    </xf>
    <xf numFmtId="4" fontId="0" fillId="0" borderId="0" xfId="0" applyNumberFormat="1" applyAlignment="1">
      <alignment horizontal="left" vertical="top"/>
    </xf>
    <xf numFmtId="9" fontId="0" fillId="0" borderId="0" xfId="0" applyNumberFormat="1" applyAlignment="1">
      <alignment horizontal="left" vertical="top"/>
    </xf>
    <xf numFmtId="164" fontId="0" fillId="0" borderId="0" xfId="0" applyNumberFormat="1" applyAlignment="1">
      <alignment horizontal="left" vertical="top"/>
    </xf>
    <xf numFmtId="6" fontId="0" fillId="0" borderId="0" xfId="0" applyNumberFormat="1" applyAlignment="1">
      <alignment horizontal="left" vertical="top"/>
    </xf>
    <xf numFmtId="0" fontId="27" fillId="0" borderId="0" xfId="0" applyFont="1" applyAlignment="1">
      <alignment vertical="top"/>
    </xf>
    <xf numFmtId="0" fontId="0" fillId="0" borderId="0" xfId="0" applyAlignment="1">
      <alignment horizontal="left" vertical="top" wrapText="1"/>
    </xf>
    <xf numFmtId="164" fontId="23" fillId="0" borderId="18" xfId="0" applyNumberFormat="1" applyFont="1" applyBorder="1" applyAlignment="1">
      <alignment horizontal="center" vertical="top" shrinkToFit="1"/>
    </xf>
    <xf numFmtId="0" fontId="25" fillId="0" borderId="18" xfId="0" applyFont="1" applyBorder="1" applyAlignment="1">
      <alignment horizontal="center" vertical="top" wrapText="1"/>
    </xf>
    <xf numFmtId="0" fontId="27" fillId="0" borderId="18" xfId="0" applyFont="1" applyBorder="1" applyAlignment="1">
      <alignment vertical="top" wrapText="1"/>
    </xf>
    <xf numFmtId="0" fontId="0" fillId="0" borderId="0" xfId="0" applyAlignment="1">
      <alignment horizontal="left"/>
    </xf>
    <xf numFmtId="0" fontId="0" fillId="5" borderId="0" xfId="0" applyFill="1" applyAlignment="1">
      <alignment vertical="top" wrapText="1"/>
    </xf>
    <xf numFmtId="0" fontId="0" fillId="5" borderId="0" xfId="0" applyFill="1"/>
    <xf numFmtId="0" fontId="27" fillId="5" borderId="0" xfId="0" applyFont="1" applyFill="1" applyAlignment="1">
      <alignment vertical="center" wrapText="1"/>
    </xf>
    <xf numFmtId="0" fontId="14" fillId="0" borderId="0" xfId="0" applyFont="1" applyAlignment="1">
      <alignment vertical="top"/>
    </xf>
    <xf numFmtId="9" fontId="0" fillId="0" borderId="0" xfId="0" applyNumberFormat="1" applyAlignment="1">
      <alignment vertical="top" wrapText="1"/>
    </xf>
    <xf numFmtId="0" fontId="0" fillId="5" borderId="0" xfId="0" applyFill="1" applyAlignment="1">
      <alignment vertical="top"/>
    </xf>
    <xf numFmtId="0" fontId="24" fillId="5" borderId="6" xfId="0" applyFont="1" applyFill="1" applyBorder="1" applyAlignment="1">
      <alignment horizontal="left" vertical="top" wrapText="1"/>
    </xf>
    <xf numFmtId="0" fontId="25" fillId="5" borderId="16" xfId="0" applyFont="1" applyFill="1" applyBorder="1" applyAlignment="1">
      <alignment horizontal="left" vertical="top" wrapText="1"/>
    </xf>
    <xf numFmtId="0" fontId="25" fillId="5" borderId="15" xfId="0" applyFont="1" applyFill="1" applyBorder="1" applyAlignment="1">
      <alignment horizontal="left" vertical="top" wrapText="1"/>
    </xf>
    <xf numFmtId="0" fontId="24" fillId="5" borderId="15" xfId="0" applyFont="1" applyFill="1" applyBorder="1" applyAlignment="1">
      <alignment horizontal="left" vertical="top" wrapText="1"/>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1" fillId="0" borderId="7" xfId="0" applyFont="1" applyBorder="1" applyAlignment="1">
      <alignment horizontal="center" wrapText="1"/>
    </xf>
    <xf numFmtId="0" fontId="11" fillId="0" borderId="8" xfId="0" applyFont="1" applyBorder="1" applyAlignment="1">
      <alignment horizontal="center"/>
    </xf>
    <xf numFmtId="0" fontId="11" fillId="0" borderId="9" xfId="0" applyFont="1" applyBorder="1" applyAlignment="1">
      <alignment horizontal="center"/>
    </xf>
    <xf numFmtId="0" fontId="11" fillId="0" borderId="7" xfId="0" applyFont="1" applyBorder="1" applyAlignment="1">
      <alignment horizontal="center" vertical="top" wrapText="1"/>
    </xf>
    <xf numFmtId="0" fontId="11" fillId="0" borderId="8" xfId="0" applyFont="1" applyBorder="1" applyAlignment="1">
      <alignment horizontal="center" vertical="top"/>
    </xf>
    <xf numFmtId="0" fontId="11" fillId="0" borderId="9" xfId="0" applyFont="1" applyBorder="1" applyAlignment="1">
      <alignment horizontal="center" vertical="top"/>
    </xf>
    <xf numFmtId="0" fontId="3" fillId="0" borderId="1" xfId="0" applyFont="1" applyBorder="1" applyAlignment="1">
      <alignment horizontal="left" vertical="center" wrapText="1"/>
    </xf>
    <xf numFmtId="9" fontId="27" fillId="0" borderId="0" xfId="0" applyNumberFormat="1" applyFont="1" applyAlignment="1">
      <alignment horizontal="center" vertical="center" wrapText="1"/>
    </xf>
    <xf numFmtId="1" fontId="27" fillId="0" borderId="0" xfId="0" applyNumberFormat="1" applyFont="1" applyAlignment="1">
      <alignment horizontal="center" vertical="center" wrapText="1"/>
    </xf>
    <xf numFmtId="0" fontId="16" fillId="0" borderId="0" xfId="0" applyFont="1" applyAlignment="1">
      <alignment vertical="center" wrapText="1"/>
    </xf>
    <xf numFmtId="9" fontId="16" fillId="0" borderId="0" xfId="0" applyNumberFormat="1" applyFont="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C04D5-963D-4DE1-ADCD-7EC38246A2CD}">
  <dimension ref="A1:C12"/>
  <sheetViews>
    <sheetView workbookViewId="0">
      <selection activeCell="B3" sqref="B3"/>
    </sheetView>
  </sheetViews>
  <sheetFormatPr defaultRowHeight="14.4" x14ac:dyDescent="0.3"/>
  <cols>
    <col min="1" max="1" width="18.44140625" style="11" customWidth="1"/>
    <col min="2" max="2" width="62.44140625" style="1" customWidth="1"/>
    <col min="3" max="3" width="45.88671875" customWidth="1"/>
    <col min="5" max="5" width="9.5546875" customWidth="1"/>
  </cols>
  <sheetData>
    <row r="1" spans="1:3" ht="53.1" customHeight="1" x14ac:dyDescent="0.3">
      <c r="A1" s="115" t="s">
        <v>0</v>
      </c>
      <c r="B1" s="116"/>
      <c r="C1" s="117"/>
    </row>
    <row r="2" spans="1:3" s="14" customFormat="1" x14ac:dyDescent="0.3">
      <c r="A2" s="21" t="s">
        <v>1</v>
      </c>
      <c r="B2" s="21" t="s">
        <v>2</v>
      </c>
      <c r="C2" s="22" t="s">
        <v>3</v>
      </c>
    </row>
    <row r="3" spans="1:3" s="14" customFormat="1" ht="43.2" x14ac:dyDescent="0.3">
      <c r="A3" s="12" t="s">
        <v>4</v>
      </c>
      <c r="B3" s="12" t="s">
        <v>5</v>
      </c>
      <c r="C3" s="13" t="s">
        <v>6</v>
      </c>
    </row>
    <row r="4" spans="1:3" s="14" customFormat="1" ht="57.6" x14ac:dyDescent="0.3">
      <c r="A4" s="12" t="s">
        <v>7</v>
      </c>
      <c r="B4" s="20" t="s">
        <v>8</v>
      </c>
      <c r="C4" s="13" t="s">
        <v>6</v>
      </c>
    </row>
    <row r="5" spans="1:3" s="14" customFormat="1" ht="202.5" customHeight="1" x14ac:dyDescent="0.3">
      <c r="A5" s="13" t="s">
        <v>9</v>
      </c>
      <c r="B5" s="12" t="s">
        <v>10</v>
      </c>
      <c r="C5" s="12" t="s">
        <v>11</v>
      </c>
    </row>
    <row r="6" spans="1:3" s="14" customFormat="1" x14ac:dyDescent="0.3">
      <c r="A6" s="13" t="s">
        <v>12</v>
      </c>
      <c r="B6" s="14" t="s">
        <v>13</v>
      </c>
      <c r="C6" s="13" t="s">
        <v>6</v>
      </c>
    </row>
    <row r="7" spans="1:3" s="14" customFormat="1" ht="28.8" x14ac:dyDescent="0.3">
      <c r="A7" s="13" t="s">
        <v>14</v>
      </c>
      <c r="B7" s="12" t="s">
        <v>15</v>
      </c>
      <c r="C7" s="13" t="s">
        <v>16</v>
      </c>
    </row>
    <row r="8" spans="1:3" s="14" customFormat="1" ht="81.599999999999994" customHeight="1" x14ac:dyDescent="0.3">
      <c r="A8" s="13" t="s">
        <v>17</v>
      </c>
      <c r="B8" s="12" t="s">
        <v>18</v>
      </c>
      <c r="C8" s="13" t="s">
        <v>16</v>
      </c>
    </row>
    <row r="9" spans="1:3" s="14" customFormat="1" ht="43.2" x14ac:dyDescent="0.3">
      <c r="A9" s="13" t="s">
        <v>19</v>
      </c>
      <c r="B9" s="12" t="s">
        <v>20</v>
      </c>
      <c r="C9" s="13" t="s">
        <v>16</v>
      </c>
    </row>
    <row r="10" spans="1:3" s="14" customFormat="1" x14ac:dyDescent="0.3">
      <c r="A10" s="13" t="s">
        <v>21</v>
      </c>
      <c r="B10" s="12" t="s">
        <v>22</v>
      </c>
      <c r="C10" s="13" t="s">
        <v>16</v>
      </c>
    </row>
    <row r="11" spans="1:3" s="14" customFormat="1" x14ac:dyDescent="0.3">
      <c r="A11" s="15"/>
      <c r="B11" s="16"/>
    </row>
    <row r="12" spans="1:3" s="14" customFormat="1" x14ac:dyDescent="0.3">
      <c r="A12" s="15"/>
      <c r="B12" s="16"/>
    </row>
  </sheetData>
  <mergeCells count="1">
    <mergeCell ref="A1:C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6E54-6E86-4812-B4D3-0CFFF0A4E515}">
  <dimension ref="A1:K9"/>
  <sheetViews>
    <sheetView workbookViewId="0">
      <selection activeCell="O3" sqref="O3"/>
    </sheetView>
  </sheetViews>
  <sheetFormatPr defaultRowHeight="15" customHeight="1" x14ac:dyDescent="0.3"/>
  <cols>
    <col min="1" max="1" width="48.88671875" bestFit="1" customWidth="1"/>
    <col min="2" max="2" width="25.109375" bestFit="1" customWidth="1"/>
    <col min="3" max="3" width="13.44140625" customWidth="1"/>
    <col min="4" max="4" width="12.44140625" customWidth="1"/>
    <col min="5" max="5" width="19.5546875" bestFit="1" customWidth="1"/>
    <col min="6" max="9" width="10.5546875" customWidth="1"/>
    <col min="10" max="10" width="28.44140625" bestFit="1" customWidth="1"/>
  </cols>
  <sheetData>
    <row r="1" spans="1:11" ht="63" customHeight="1" x14ac:dyDescent="0.3">
      <c r="A1" s="118"/>
      <c r="B1" s="119"/>
      <c r="C1" s="119"/>
      <c r="D1" s="119"/>
      <c r="E1" s="119"/>
      <c r="F1" s="119"/>
      <c r="G1" s="119"/>
      <c r="H1" s="119"/>
      <c r="I1" s="119"/>
      <c r="J1" s="119"/>
      <c r="K1" s="120"/>
    </row>
    <row r="2" spans="1:11" s="3" customFormat="1" ht="14.4" x14ac:dyDescent="0.3">
      <c r="A2" s="7" t="s">
        <v>23</v>
      </c>
    </row>
    <row r="3" spans="1:11" s="2" customFormat="1" ht="57.6" x14ac:dyDescent="0.3">
      <c r="A3" s="2" t="s">
        <v>24</v>
      </c>
      <c r="B3" s="2" t="s">
        <v>25</v>
      </c>
      <c r="C3" s="2" t="s">
        <v>26</v>
      </c>
      <c r="D3" s="2" t="s">
        <v>27</v>
      </c>
      <c r="E3" s="2" t="s">
        <v>28</v>
      </c>
      <c r="F3" s="2" t="s">
        <v>29</v>
      </c>
      <c r="G3" s="2" t="s">
        <v>4</v>
      </c>
      <c r="H3" s="2" t="s">
        <v>30</v>
      </c>
      <c r="I3" s="2" t="s">
        <v>12</v>
      </c>
      <c r="J3" s="2" t="s">
        <v>14</v>
      </c>
      <c r="K3" s="2" t="s">
        <v>17</v>
      </c>
    </row>
    <row r="4" spans="1:11" ht="14.4" x14ac:dyDescent="0.3">
      <c r="A4" s="105"/>
      <c r="B4" s="106"/>
      <c r="C4" s="23" t="s">
        <v>31</v>
      </c>
      <c r="D4" s="24">
        <v>0.246</v>
      </c>
      <c r="E4" s="24">
        <v>0.246</v>
      </c>
      <c r="F4" s="24">
        <f t="shared" ref="F4:F9" si="0">1 - D4</f>
        <v>0.754</v>
      </c>
      <c r="G4">
        <v>2023</v>
      </c>
      <c r="H4" t="s">
        <v>32</v>
      </c>
      <c r="I4" s="25">
        <v>2023</v>
      </c>
    </row>
    <row r="5" spans="1:11" ht="15" customHeight="1" x14ac:dyDescent="0.3">
      <c r="A5" s="105"/>
      <c r="B5" s="107"/>
      <c r="C5" s="23" t="s">
        <v>31</v>
      </c>
      <c r="D5" s="24">
        <v>0.33300000000000002</v>
      </c>
      <c r="E5" s="24">
        <v>0.33300000000000002</v>
      </c>
      <c r="F5" s="24">
        <f t="shared" si="0"/>
        <v>0.66700000000000004</v>
      </c>
      <c r="G5">
        <v>2023</v>
      </c>
      <c r="H5" t="s">
        <v>32</v>
      </c>
      <c r="I5" s="25">
        <v>2023</v>
      </c>
    </row>
    <row r="6" spans="1:11" ht="15" customHeight="1" x14ac:dyDescent="0.3">
      <c r="A6" s="105"/>
      <c r="B6" s="107"/>
      <c r="C6" s="23" t="s">
        <v>31</v>
      </c>
      <c r="D6" s="24">
        <v>0.36699999999999999</v>
      </c>
      <c r="E6" s="24">
        <v>0.36699999999999999</v>
      </c>
      <c r="F6" s="24">
        <f t="shared" si="0"/>
        <v>0.63300000000000001</v>
      </c>
      <c r="G6">
        <v>2023</v>
      </c>
      <c r="H6" t="s">
        <v>32</v>
      </c>
      <c r="I6" s="25">
        <v>2023</v>
      </c>
    </row>
    <row r="7" spans="1:11" ht="14.4" x14ac:dyDescent="0.3">
      <c r="A7" s="105"/>
      <c r="B7" s="107"/>
      <c r="C7" s="23" t="s">
        <v>31</v>
      </c>
      <c r="D7" s="24">
        <v>0.36699999999999999</v>
      </c>
      <c r="E7" s="24">
        <v>0.36699999999999999</v>
      </c>
      <c r="F7" s="24">
        <f t="shared" si="0"/>
        <v>0.63300000000000001</v>
      </c>
      <c r="G7">
        <v>2023</v>
      </c>
      <c r="H7" t="s">
        <v>32</v>
      </c>
      <c r="I7" s="25">
        <v>2023</v>
      </c>
    </row>
    <row r="8" spans="1:11" ht="15" customHeight="1" x14ac:dyDescent="0.3">
      <c r="A8" s="105"/>
      <c r="B8" s="107"/>
      <c r="C8" s="23" t="s">
        <v>31</v>
      </c>
      <c r="D8" s="24">
        <v>0.34599999999999997</v>
      </c>
      <c r="E8" s="24">
        <v>0.34599999999999997</v>
      </c>
      <c r="F8" s="24">
        <f t="shared" si="0"/>
        <v>0.65400000000000003</v>
      </c>
      <c r="G8">
        <v>2023</v>
      </c>
      <c r="H8" t="s">
        <v>32</v>
      </c>
      <c r="I8" s="25">
        <v>2023</v>
      </c>
    </row>
    <row r="9" spans="1:11" ht="15" customHeight="1" x14ac:dyDescent="0.3">
      <c r="A9" s="105"/>
      <c r="B9" s="107"/>
      <c r="C9" s="23" t="s">
        <v>31</v>
      </c>
      <c r="D9" s="24">
        <v>0.33300000000000002</v>
      </c>
      <c r="E9" s="24">
        <v>0.33300000000000002</v>
      </c>
      <c r="F9" s="24">
        <f t="shared" si="0"/>
        <v>0.66700000000000004</v>
      </c>
      <c r="G9">
        <v>2023</v>
      </c>
      <c r="H9" t="s">
        <v>32</v>
      </c>
      <c r="I9" s="25">
        <v>2023</v>
      </c>
    </row>
  </sheetData>
  <mergeCells count="1">
    <mergeCell ref="A1:K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120C9-8EE1-465E-873C-0CE696719C63}">
  <dimension ref="A1:K9"/>
  <sheetViews>
    <sheetView workbookViewId="0">
      <selection activeCell="O15" sqref="O15"/>
    </sheetView>
  </sheetViews>
  <sheetFormatPr defaultRowHeight="15" customHeight="1" x14ac:dyDescent="0.3"/>
  <cols>
    <col min="1" max="1" width="50.88671875" bestFit="1" customWidth="1"/>
    <col min="2" max="2" width="25.109375" bestFit="1" customWidth="1"/>
    <col min="10" max="10" width="10.44140625" customWidth="1"/>
  </cols>
  <sheetData>
    <row r="1" spans="1:11" ht="63" customHeight="1" x14ac:dyDescent="0.3">
      <c r="A1" s="118"/>
      <c r="B1" s="119"/>
      <c r="C1" s="119"/>
      <c r="D1" s="119"/>
      <c r="E1" s="119"/>
      <c r="F1" s="119"/>
      <c r="G1" s="119"/>
      <c r="H1" s="119"/>
      <c r="I1" s="119"/>
      <c r="J1" s="119"/>
      <c r="K1" s="120"/>
    </row>
    <row r="2" spans="1:11" s="3" customFormat="1" ht="14.4" x14ac:dyDescent="0.3">
      <c r="A2" s="4" t="s">
        <v>33</v>
      </c>
    </row>
    <row r="3" spans="1:11" s="2" customFormat="1" ht="78" customHeight="1" x14ac:dyDescent="0.3">
      <c r="A3" s="2" t="s">
        <v>24</v>
      </c>
      <c r="B3" s="2" t="s">
        <v>25</v>
      </c>
      <c r="C3" s="2" t="s">
        <v>34</v>
      </c>
      <c r="D3" s="2" t="s">
        <v>35</v>
      </c>
      <c r="E3" s="2" t="s">
        <v>36</v>
      </c>
      <c r="F3" s="2" t="s">
        <v>37</v>
      </c>
      <c r="G3" s="2" t="s">
        <v>4</v>
      </c>
      <c r="H3" s="2" t="s">
        <v>30</v>
      </c>
      <c r="I3" s="2" t="s">
        <v>12</v>
      </c>
      <c r="J3" s="2" t="s">
        <v>14</v>
      </c>
      <c r="K3" s="2" t="s">
        <v>17</v>
      </c>
    </row>
    <row r="4" spans="1:11" ht="15" customHeight="1" x14ac:dyDescent="0.3">
      <c r="A4" s="106"/>
      <c r="B4" s="106"/>
      <c r="C4" s="24">
        <v>0.22500000000000001</v>
      </c>
      <c r="D4" s="23" t="s">
        <v>31</v>
      </c>
      <c r="E4" s="27">
        <v>0.191</v>
      </c>
      <c r="F4" s="27">
        <v>0.58399999999999996</v>
      </c>
      <c r="G4">
        <v>2023</v>
      </c>
      <c r="H4" t="s">
        <v>32</v>
      </c>
      <c r="I4" s="25">
        <v>2023</v>
      </c>
    </row>
    <row r="5" spans="1:11" ht="15" customHeight="1" x14ac:dyDescent="0.3">
      <c r="A5" s="105"/>
      <c r="B5" s="107"/>
      <c r="C5" s="24">
        <v>0.35699999999999998</v>
      </c>
      <c r="D5" s="23" t="s">
        <v>31</v>
      </c>
      <c r="E5" s="27">
        <v>0.214</v>
      </c>
      <c r="F5" s="27">
        <v>0.42899999999999999</v>
      </c>
      <c r="G5">
        <v>2023</v>
      </c>
      <c r="H5" t="s">
        <v>32</v>
      </c>
      <c r="I5" s="25">
        <v>2023</v>
      </c>
    </row>
    <row r="6" spans="1:11" ht="15" customHeight="1" x14ac:dyDescent="0.3">
      <c r="A6" s="105"/>
      <c r="B6" s="107"/>
      <c r="C6" s="24">
        <v>0.4</v>
      </c>
      <c r="D6" s="23" t="s">
        <v>31</v>
      </c>
      <c r="E6" s="27">
        <v>0.22</v>
      </c>
      <c r="F6" s="27">
        <v>0.38</v>
      </c>
      <c r="G6">
        <v>2023</v>
      </c>
      <c r="H6" t="s">
        <v>32</v>
      </c>
      <c r="I6" s="25">
        <v>2023</v>
      </c>
    </row>
    <row r="7" spans="1:11" ht="15" customHeight="1" x14ac:dyDescent="0.3">
      <c r="A7" s="105"/>
      <c r="B7" s="107"/>
      <c r="C7" s="24">
        <v>0.4</v>
      </c>
      <c r="D7" s="23" t="s">
        <v>31</v>
      </c>
      <c r="E7" s="27">
        <v>0.22</v>
      </c>
      <c r="F7" s="27">
        <v>0.38</v>
      </c>
      <c r="G7">
        <v>2023</v>
      </c>
      <c r="H7" t="s">
        <v>32</v>
      </c>
      <c r="I7" s="25">
        <v>2023</v>
      </c>
    </row>
    <row r="8" spans="1:11" ht="15" customHeight="1" x14ac:dyDescent="0.3">
      <c r="A8" s="105"/>
      <c r="B8" s="107"/>
      <c r="C8" s="24">
        <v>0.435</v>
      </c>
      <c r="D8" s="23" t="s">
        <v>31</v>
      </c>
      <c r="E8" s="27">
        <v>0.19600000000000001</v>
      </c>
      <c r="F8" s="27">
        <v>0.37</v>
      </c>
      <c r="G8">
        <v>2023</v>
      </c>
      <c r="H8" t="s">
        <v>32</v>
      </c>
      <c r="I8" s="25">
        <v>2023</v>
      </c>
    </row>
    <row r="9" spans="1:11" ht="15" customHeight="1" x14ac:dyDescent="0.3">
      <c r="A9" s="105"/>
      <c r="B9" s="107"/>
      <c r="C9" s="24">
        <v>0.377</v>
      </c>
      <c r="D9" s="23" t="s">
        <v>31</v>
      </c>
      <c r="E9" s="27">
        <v>0.20699999999999999</v>
      </c>
      <c r="F9" s="27">
        <v>0.41599999999999998</v>
      </c>
      <c r="G9">
        <v>2023</v>
      </c>
      <c r="H9" t="s">
        <v>32</v>
      </c>
      <c r="I9" s="25">
        <v>2023</v>
      </c>
    </row>
  </sheetData>
  <mergeCells count="1">
    <mergeCell ref="A1:K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C2C87-15FC-42C4-9D78-DB67265EAC06}">
  <dimension ref="A1:G6"/>
  <sheetViews>
    <sheetView workbookViewId="0">
      <selection activeCell="B9" sqref="B9"/>
    </sheetView>
  </sheetViews>
  <sheetFormatPr defaultRowHeight="15" customHeight="1" x14ac:dyDescent="0.3"/>
  <cols>
    <col min="1" max="2" width="50.109375" style="16" customWidth="1"/>
    <col min="6" max="6" width="11" customWidth="1"/>
  </cols>
  <sheetData>
    <row r="1" spans="1:7" s="3" customFormat="1" ht="28.8" x14ac:dyDescent="0.3">
      <c r="A1" s="28" t="s">
        <v>38</v>
      </c>
      <c r="B1" s="28"/>
      <c r="C1" s="4"/>
      <c r="D1" s="4"/>
    </row>
    <row r="2" spans="1:7" s="2" customFormat="1" ht="28.8" x14ac:dyDescent="0.3">
      <c r="A2" s="16" t="s">
        <v>39</v>
      </c>
      <c r="B2" s="16" t="s">
        <v>40</v>
      </c>
      <c r="C2" s="2" t="s">
        <v>4</v>
      </c>
      <c r="D2" s="2" t="s">
        <v>30</v>
      </c>
      <c r="E2" s="2" t="s">
        <v>12</v>
      </c>
      <c r="F2" s="2" t="s">
        <v>14</v>
      </c>
      <c r="G2" s="2" t="s">
        <v>17</v>
      </c>
    </row>
    <row r="3" spans="1:7" ht="43.2" x14ac:dyDescent="0.3">
      <c r="A3" s="16" t="s">
        <v>41</v>
      </c>
      <c r="B3" s="16" t="s">
        <v>42</v>
      </c>
      <c r="C3" s="16">
        <v>2023</v>
      </c>
      <c r="D3" s="16" t="s">
        <v>32</v>
      </c>
      <c r="E3" s="16">
        <v>2023</v>
      </c>
    </row>
    <row r="4" spans="1:7" ht="43.2" x14ac:dyDescent="0.3">
      <c r="A4" s="16" t="s">
        <v>43</v>
      </c>
      <c r="B4" s="16" t="s">
        <v>42</v>
      </c>
      <c r="C4" s="16">
        <v>2023</v>
      </c>
      <c r="D4" s="16" t="s">
        <v>32</v>
      </c>
      <c r="E4" s="16">
        <v>2023</v>
      </c>
    </row>
    <row r="5" spans="1:7" ht="43.2" x14ac:dyDescent="0.3">
      <c r="A5" s="16" t="s">
        <v>44</v>
      </c>
      <c r="B5" s="16" t="s">
        <v>42</v>
      </c>
      <c r="C5" s="16">
        <v>2023</v>
      </c>
      <c r="D5" s="16" t="s">
        <v>32</v>
      </c>
      <c r="E5" s="16">
        <v>2023</v>
      </c>
    </row>
    <row r="6" spans="1:7" ht="43.2" x14ac:dyDescent="0.3">
      <c r="A6" s="14" t="s">
        <v>561</v>
      </c>
      <c r="B6" s="16" t="s">
        <v>562</v>
      </c>
      <c r="C6" s="16">
        <v>2023</v>
      </c>
      <c r="D6" s="16" t="s">
        <v>32</v>
      </c>
      <c r="E6" s="16">
        <v>2023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DEF97-A19D-4166-ACAC-DE67898E61F2}">
  <dimension ref="A1:I16"/>
  <sheetViews>
    <sheetView topLeftCell="E1" workbookViewId="0">
      <selection activeCell="J1" sqref="J1:J1048576"/>
    </sheetView>
  </sheetViews>
  <sheetFormatPr defaultRowHeight="15" customHeight="1" x14ac:dyDescent="0.3"/>
  <cols>
    <col min="1" max="1" width="38" style="1" customWidth="1"/>
    <col min="2" max="2" width="31.44140625" style="1" customWidth="1"/>
    <col min="4" max="4" width="90.44140625" customWidth="1"/>
    <col min="5" max="6" width="12.5546875" customWidth="1"/>
    <col min="8" max="8" width="10.5546875" customWidth="1"/>
  </cols>
  <sheetData>
    <row r="1" spans="1:9" s="3" customFormat="1" ht="14.4" x14ac:dyDescent="0.3">
      <c r="A1" s="5" t="s">
        <v>45</v>
      </c>
      <c r="B1" s="6"/>
    </row>
    <row r="2" spans="1:9" s="2" customFormat="1" ht="28.8" x14ac:dyDescent="0.3">
      <c r="A2" s="2" t="s">
        <v>46</v>
      </c>
      <c r="B2" s="2" t="s">
        <v>47</v>
      </c>
      <c r="C2" s="2" t="s">
        <v>19</v>
      </c>
      <c r="D2" s="2" t="s">
        <v>48</v>
      </c>
      <c r="E2" s="2" t="s">
        <v>4</v>
      </c>
      <c r="F2" s="2" t="s">
        <v>30</v>
      </c>
      <c r="G2" s="2" t="s">
        <v>12</v>
      </c>
      <c r="H2" s="2" t="s">
        <v>14</v>
      </c>
      <c r="I2" s="2" t="s">
        <v>17</v>
      </c>
    </row>
    <row r="3" spans="1:9" ht="43.2" x14ac:dyDescent="0.3">
      <c r="A3" s="16" t="s">
        <v>49</v>
      </c>
      <c r="B3" s="16" t="s">
        <v>50</v>
      </c>
      <c r="C3" s="16" t="s">
        <v>51</v>
      </c>
      <c r="D3" s="16"/>
      <c r="E3" s="16">
        <v>2023</v>
      </c>
      <c r="F3" s="16" t="s">
        <v>32</v>
      </c>
      <c r="G3" s="16">
        <v>2023</v>
      </c>
      <c r="I3" t="s">
        <v>52</v>
      </c>
    </row>
    <row r="4" spans="1:9" ht="179.4" customHeight="1" x14ac:dyDescent="0.3">
      <c r="A4" s="16" t="s">
        <v>53</v>
      </c>
      <c r="B4" s="16" t="s">
        <v>54</v>
      </c>
      <c r="C4" s="16" t="s">
        <v>55</v>
      </c>
      <c r="D4" s="16" t="s">
        <v>564</v>
      </c>
      <c r="E4" s="16">
        <v>2023</v>
      </c>
      <c r="F4" s="16" t="s">
        <v>32</v>
      </c>
      <c r="G4" s="16">
        <v>2023</v>
      </c>
    </row>
    <row r="5" spans="1:9" ht="115.2" x14ac:dyDescent="0.3">
      <c r="A5" s="16" t="s">
        <v>56</v>
      </c>
      <c r="B5" s="16" t="s">
        <v>57</v>
      </c>
      <c r="C5" s="16" t="s">
        <v>58</v>
      </c>
      <c r="D5" s="16"/>
      <c r="E5" s="16">
        <v>2023</v>
      </c>
      <c r="F5" s="16" t="s">
        <v>32</v>
      </c>
      <c r="G5" s="16">
        <v>2023</v>
      </c>
      <c r="I5" t="s">
        <v>52</v>
      </c>
    </row>
    <row r="6" spans="1:9" ht="100.5" customHeight="1" x14ac:dyDescent="0.3">
      <c r="A6" s="16" t="s">
        <v>59</v>
      </c>
      <c r="B6" s="16" t="s">
        <v>60</v>
      </c>
      <c r="C6" s="16" t="s">
        <v>55</v>
      </c>
      <c r="D6" s="16" t="s">
        <v>563</v>
      </c>
      <c r="E6" s="16">
        <v>2023</v>
      </c>
      <c r="F6" s="16" t="s">
        <v>32</v>
      </c>
      <c r="G6" s="16">
        <v>2023</v>
      </c>
    </row>
    <row r="7" spans="1:9" ht="69.900000000000006" customHeight="1" x14ac:dyDescent="0.3">
      <c r="A7" s="16" t="s">
        <v>61</v>
      </c>
      <c r="B7" s="16" t="s">
        <v>62</v>
      </c>
      <c r="C7" s="16" t="s">
        <v>55</v>
      </c>
      <c r="D7" s="16"/>
      <c r="E7" s="16">
        <v>2023</v>
      </c>
      <c r="F7" s="16" t="s">
        <v>32</v>
      </c>
      <c r="G7" s="16">
        <v>2023</v>
      </c>
      <c r="I7" t="s">
        <v>52</v>
      </c>
    </row>
    <row r="8" spans="1:9" ht="198.9" customHeight="1" x14ac:dyDescent="0.3">
      <c r="A8" s="16" t="s">
        <v>63</v>
      </c>
      <c r="B8" s="16" t="s">
        <v>64</v>
      </c>
      <c r="C8" s="16" t="s">
        <v>65</v>
      </c>
      <c r="D8" s="16" t="s">
        <v>565</v>
      </c>
      <c r="E8" s="16">
        <v>2023</v>
      </c>
      <c r="F8" s="16" t="s">
        <v>32</v>
      </c>
      <c r="G8" s="16">
        <v>2023</v>
      </c>
    </row>
    <row r="9" spans="1:9" ht="158.4" x14ac:dyDescent="0.3">
      <c r="A9" s="16" t="s">
        <v>66</v>
      </c>
      <c r="B9" s="16" t="s">
        <v>67</v>
      </c>
      <c r="C9" s="16" t="s">
        <v>55</v>
      </c>
      <c r="D9" s="16" t="s">
        <v>566</v>
      </c>
      <c r="E9" s="16">
        <v>2023</v>
      </c>
      <c r="F9" s="16" t="s">
        <v>32</v>
      </c>
      <c r="G9" s="16">
        <v>2023</v>
      </c>
    </row>
    <row r="10" spans="1:9" ht="72" x14ac:dyDescent="0.3">
      <c r="A10" s="16" t="s">
        <v>69</v>
      </c>
      <c r="B10" s="16" t="s">
        <v>62</v>
      </c>
      <c r="C10" s="16" t="s">
        <v>55</v>
      </c>
      <c r="D10" s="16"/>
      <c r="E10" s="16">
        <v>2023</v>
      </c>
      <c r="F10" s="16" t="s">
        <v>32</v>
      </c>
      <c r="G10" s="16">
        <v>2023</v>
      </c>
      <c r="I10" t="s">
        <v>52</v>
      </c>
    </row>
    <row r="11" spans="1:9" ht="66" customHeight="1" x14ac:dyDescent="0.3">
      <c r="A11" s="16" t="s">
        <v>70</v>
      </c>
      <c r="B11" s="16" t="s">
        <v>64</v>
      </c>
      <c r="C11" s="16" t="s">
        <v>65</v>
      </c>
      <c r="D11" s="16" t="s">
        <v>71</v>
      </c>
      <c r="E11" s="16">
        <v>2023</v>
      </c>
      <c r="F11" s="16" t="s">
        <v>32</v>
      </c>
      <c r="G11" s="16">
        <v>2023</v>
      </c>
    </row>
    <row r="12" spans="1:9" ht="69.599999999999994" customHeight="1" x14ac:dyDescent="0.3">
      <c r="A12" s="16" t="s">
        <v>72</v>
      </c>
      <c r="B12" s="16" t="s">
        <v>73</v>
      </c>
      <c r="C12" s="16" t="s">
        <v>58</v>
      </c>
      <c r="D12" s="16"/>
      <c r="E12" s="16">
        <v>2023</v>
      </c>
      <c r="F12" s="16" t="s">
        <v>32</v>
      </c>
      <c r="G12" s="16">
        <v>2023</v>
      </c>
    </row>
    <row r="13" spans="1:9" ht="142.5" customHeight="1" x14ac:dyDescent="0.3">
      <c r="A13" s="16" t="s">
        <v>74</v>
      </c>
      <c r="B13" s="16" t="s">
        <v>75</v>
      </c>
      <c r="C13" s="16" t="s">
        <v>55</v>
      </c>
      <c r="D13" s="16" t="s">
        <v>76</v>
      </c>
      <c r="E13" s="16">
        <v>2023</v>
      </c>
      <c r="F13" s="16" t="s">
        <v>32</v>
      </c>
      <c r="G13" s="16">
        <v>2023</v>
      </c>
    </row>
    <row r="14" spans="1:9" ht="129.6" x14ac:dyDescent="0.3">
      <c r="A14" s="16" t="s">
        <v>77</v>
      </c>
      <c r="B14" s="16" t="s">
        <v>78</v>
      </c>
      <c r="C14" s="16" t="s">
        <v>55</v>
      </c>
      <c r="D14" s="16" t="s">
        <v>79</v>
      </c>
      <c r="E14" s="16">
        <v>2023</v>
      </c>
      <c r="F14" s="16" t="s">
        <v>32</v>
      </c>
      <c r="G14" s="16">
        <v>2023</v>
      </c>
    </row>
    <row r="15" spans="1:9" ht="158.4" x14ac:dyDescent="0.3">
      <c r="A15" s="16" t="s">
        <v>80</v>
      </c>
      <c r="B15" s="16" t="s">
        <v>81</v>
      </c>
      <c r="C15" s="16" t="s">
        <v>55</v>
      </c>
      <c r="D15" s="87" t="s">
        <v>82</v>
      </c>
      <c r="E15" s="16">
        <v>2023</v>
      </c>
      <c r="F15" s="16" t="s">
        <v>32</v>
      </c>
      <c r="G15" s="16">
        <v>2023</v>
      </c>
      <c r="H15" s="14"/>
    </row>
    <row r="16" spans="1:9" ht="334.5" customHeight="1" x14ac:dyDescent="0.3">
      <c r="A16" s="16" t="s">
        <v>83</v>
      </c>
      <c r="B16" s="16" t="s">
        <v>84</v>
      </c>
      <c r="C16" s="16" t="s">
        <v>55</v>
      </c>
      <c r="D16" s="16" t="s">
        <v>567</v>
      </c>
      <c r="E16" s="16">
        <v>2023</v>
      </c>
      <c r="F16" s="16" t="s">
        <v>32</v>
      </c>
      <c r="G16" s="16">
        <v>2023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67A3-CC0E-43FE-8C06-A8F004478B05}">
  <dimension ref="A1:J5"/>
  <sheetViews>
    <sheetView workbookViewId="0">
      <selection activeCell="I2" sqref="I2"/>
    </sheetView>
  </sheetViews>
  <sheetFormatPr defaultRowHeight="15" customHeight="1" x14ac:dyDescent="0.3"/>
  <cols>
    <col min="1" max="1" width="53.44140625" bestFit="1" customWidth="1"/>
    <col min="2" max="2" width="10.5546875" bestFit="1" customWidth="1"/>
    <col min="5" max="5" width="11.109375" customWidth="1"/>
    <col min="9" max="9" width="80.5546875" customWidth="1"/>
  </cols>
  <sheetData>
    <row r="1" spans="1:10" s="3" customFormat="1" ht="14.4" x14ac:dyDescent="0.3">
      <c r="A1" s="4" t="s">
        <v>85</v>
      </c>
    </row>
    <row r="2" spans="1:10" s="2" customFormat="1" ht="28.8" x14ac:dyDescent="0.3">
      <c r="A2" s="2" t="s">
        <v>86</v>
      </c>
      <c r="B2" s="2" t="s">
        <v>87</v>
      </c>
      <c r="C2" s="2" t="s">
        <v>88</v>
      </c>
      <c r="D2" s="2" t="s">
        <v>89</v>
      </c>
      <c r="E2" s="2" t="s">
        <v>90</v>
      </c>
      <c r="F2" s="2" t="s">
        <v>7</v>
      </c>
      <c r="G2" s="2" t="s">
        <v>30</v>
      </c>
      <c r="H2" s="2" t="s">
        <v>12</v>
      </c>
      <c r="I2" s="2" t="s">
        <v>14</v>
      </c>
      <c r="J2" s="2" t="s">
        <v>17</v>
      </c>
    </row>
    <row r="3" spans="1:10" ht="187.2" x14ac:dyDescent="0.3">
      <c r="A3" s="14" t="s">
        <v>91</v>
      </c>
      <c r="B3" s="14" t="s">
        <v>92</v>
      </c>
      <c r="C3" s="29">
        <v>0</v>
      </c>
      <c r="D3" s="29">
        <v>0</v>
      </c>
      <c r="E3" s="29">
        <v>0</v>
      </c>
      <c r="F3" s="14">
        <v>2022</v>
      </c>
      <c r="G3" s="14" t="s">
        <v>32</v>
      </c>
      <c r="H3" s="14">
        <v>2023</v>
      </c>
      <c r="I3" s="16" t="s">
        <v>68</v>
      </c>
    </row>
    <row r="4" spans="1:10" ht="187.2" x14ac:dyDescent="0.3">
      <c r="A4" s="14" t="s">
        <v>93</v>
      </c>
      <c r="B4" s="29">
        <v>-1</v>
      </c>
      <c r="C4" s="29">
        <v>0</v>
      </c>
      <c r="D4" s="29">
        <v>1</v>
      </c>
      <c r="E4" s="29">
        <v>2</v>
      </c>
      <c r="F4" s="14">
        <v>2022</v>
      </c>
      <c r="G4" s="14" t="s">
        <v>32</v>
      </c>
      <c r="H4" s="14">
        <v>2023</v>
      </c>
      <c r="I4" s="16" t="s">
        <v>68</v>
      </c>
    </row>
    <row r="5" spans="1:10" ht="187.2" x14ac:dyDescent="0.3">
      <c r="A5" s="14" t="s">
        <v>94</v>
      </c>
      <c r="B5" s="29">
        <v>0</v>
      </c>
      <c r="C5" s="29">
        <v>0</v>
      </c>
      <c r="D5" s="29">
        <v>1</v>
      </c>
      <c r="E5" s="29">
        <v>2</v>
      </c>
      <c r="F5" s="14">
        <v>2022</v>
      </c>
      <c r="G5" s="14" t="s">
        <v>32</v>
      </c>
      <c r="H5" s="14">
        <v>2023</v>
      </c>
      <c r="I5" s="16" t="s">
        <v>68</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4E53E-0728-4383-899F-96BB5C150B83}">
  <dimension ref="A1:J5"/>
  <sheetViews>
    <sheetView workbookViewId="0">
      <selection activeCell="I2" sqref="I2"/>
    </sheetView>
  </sheetViews>
  <sheetFormatPr defaultRowHeight="15" customHeight="1" x14ac:dyDescent="0.3"/>
  <cols>
    <col min="1" max="1" width="52.109375" bestFit="1" customWidth="1"/>
    <col min="2" max="2" width="10.5546875" bestFit="1" customWidth="1"/>
    <col min="5" max="5" width="13.44140625" customWidth="1"/>
    <col min="9" max="9" width="10.5546875" customWidth="1"/>
  </cols>
  <sheetData>
    <row r="1" spans="1:10" s="3" customFormat="1" thickBot="1" x14ac:dyDescent="0.35">
      <c r="A1" s="4" t="s">
        <v>95</v>
      </c>
    </row>
    <row r="2" spans="1:10" s="2" customFormat="1" ht="28.8" x14ac:dyDescent="0.3">
      <c r="A2" s="2" t="s">
        <v>86</v>
      </c>
      <c r="B2" s="2" t="s">
        <v>87</v>
      </c>
      <c r="C2" s="2" t="s">
        <v>88</v>
      </c>
      <c r="D2" s="2" t="s">
        <v>89</v>
      </c>
      <c r="E2" s="2" t="s">
        <v>90</v>
      </c>
      <c r="F2" s="2" t="s">
        <v>4</v>
      </c>
      <c r="G2" s="2" t="s">
        <v>30</v>
      </c>
      <c r="H2" s="2" t="s">
        <v>12</v>
      </c>
      <c r="I2" s="2" t="s">
        <v>14</v>
      </c>
      <c r="J2" s="2" t="s">
        <v>17</v>
      </c>
    </row>
    <row r="3" spans="1:10" ht="15" customHeight="1" x14ac:dyDescent="0.4">
      <c r="A3" t="s">
        <v>91</v>
      </c>
      <c r="B3" t="s">
        <v>92</v>
      </c>
      <c r="C3" s="26">
        <v>0</v>
      </c>
      <c r="D3" s="26">
        <v>0</v>
      </c>
      <c r="E3" s="26">
        <v>0</v>
      </c>
      <c r="F3">
        <v>2023</v>
      </c>
      <c r="G3" t="s">
        <v>32</v>
      </c>
      <c r="H3">
        <v>2023</v>
      </c>
      <c r="I3" s="30" t="s">
        <v>96</v>
      </c>
    </row>
    <row r="4" spans="1:10" ht="15" customHeight="1" x14ac:dyDescent="0.4">
      <c r="A4" t="s">
        <v>93</v>
      </c>
      <c r="B4" s="26">
        <v>-1</v>
      </c>
      <c r="C4" s="26">
        <v>0</v>
      </c>
      <c r="D4" s="26">
        <v>1</v>
      </c>
      <c r="E4" s="26">
        <v>2</v>
      </c>
      <c r="F4">
        <v>2023</v>
      </c>
      <c r="G4" t="s">
        <v>32</v>
      </c>
      <c r="H4">
        <v>2023</v>
      </c>
      <c r="I4" s="30" t="s">
        <v>96</v>
      </c>
    </row>
    <row r="5" spans="1:10" ht="15" customHeight="1" x14ac:dyDescent="0.4">
      <c r="A5" t="s">
        <v>94</v>
      </c>
      <c r="B5" s="26">
        <v>0</v>
      </c>
      <c r="C5" s="26">
        <v>0</v>
      </c>
      <c r="D5" s="26">
        <v>1</v>
      </c>
      <c r="E5" s="26">
        <v>2</v>
      </c>
      <c r="F5">
        <v>2023</v>
      </c>
      <c r="G5" t="s">
        <v>32</v>
      </c>
      <c r="H5">
        <v>2023</v>
      </c>
      <c r="I5" s="30" t="s">
        <v>96</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669E5-C093-4BBD-9AC4-70B899A42147}">
  <dimension ref="A1:K9"/>
  <sheetViews>
    <sheetView workbookViewId="0">
      <selection activeCell="E4" sqref="E4"/>
    </sheetView>
  </sheetViews>
  <sheetFormatPr defaultColWidth="8.6640625" defaultRowHeight="14.4" x14ac:dyDescent="0.3"/>
  <cols>
    <col min="1" max="1" width="59.44140625" style="17" bestFit="1" customWidth="1"/>
    <col min="2" max="2" width="24.5546875" style="17" bestFit="1" customWidth="1"/>
    <col min="3" max="3" width="8.6640625" style="17"/>
    <col min="4" max="4" width="44.5546875" style="17" customWidth="1"/>
    <col min="5" max="5" width="31" style="17" bestFit="1" customWidth="1"/>
    <col min="6" max="7" width="11.5546875" style="17" customWidth="1"/>
    <col min="8" max="8" width="8.6640625" style="17"/>
    <col min="9" max="9" width="63.44140625" style="17" customWidth="1"/>
    <col min="10" max="16384" width="8.6640625" style="17"/>
  </cols>
  <sheetData>
    <row r="1" spans="1:11" x14ac:dyDescent="0.3">
      <c r="A1" s="121"/>
      <c r="B1" s="122"/>
      <c r="C1" s="122"/>
      <c r="D1" s="122"/>
      <c r="E1" s="122"/>
      <c r="F1" s="122"/>
      <c r="G1" s="122"/>
      <c r="H1" s="122"/>
      <c r="I1" s="122"/>
      <c r="J1" s="122"/>
      <c r="K1" s="123"/>
    </row>
    <row r="2" spans="1:11" s="64" customFormat="1" x14ac:dyDescent="0.3">
      <c r="A2" s="92" t="s">
        <v>97</v>
      </c>
      <c r="B2" s="92"/>
      <c r="C2" s="92"/>
      <c r="D2" s="92"/>
      <c r="E2" s="92"/>
      <c r="F2" s="92"/>
      <c r="G2" s="92"/>
    </row>
    <row r="3" spans="1:11" s="2" customFormat="1" ht="57.6" x14ac:dyDescent="0.3">
      <c r="A3" s="2" t="s">
        <v>24</v>
      </c>
      <c r="B3" s="2" t="s">
        <v>25</v>
      </c>
      <c r="C3" s="2" t="s">
        <v>98</v>
      </c>
      <c r="D3" s="2" t="s">
        <v>99</v>
      </c>
      <c r="E3" s="2" t="s">
        <v>100</v>
      </c>
      <c r="F3" s="2" t="s">
        <v>7</v>
      </c>
      <c r="G3" s="2" t="s">
        <v>30</v>
      </c>
      <c r="H3" s="2" t="s">
        <v>12</v>
      </c>
      <c r="I3" s="2" t="s">
        <v>14</v>
      </c>
      <c r="J3" s="2" t="s">
        <v>17</v>
      </c>
    </row>
    <row r="4" spans="1:11" ht="355.5" customHeight="1" x14ac:dyDescent="0.3">
      <c r="A4" s="110"/>
      <c r="B4" s="110"/>
      <c r="C4" s="17" t="s">
        <v>101</v>
      </c>
      <c r="D4" s="17" t="s">
        <v>101</v>
      </c>
      <c r="E4" s="108" t="s">
        <v>102</v>
      </c>
      <c r="F4" s="17">
        <f t="shared" ref="F4:F9" si="0">ROUNDDOWN(H4 / 2, 0) * 2</f>
        <v>2022</v>
      </c>
      <c r="G4" s="17" t="s">
        <v>32</v>
      </c>
      <c r="H4" s="17">
        <f t="shared" ref="H4:H9" si="1">VALUE(_xlfn.TEXTAFTER(E4, ".", -1)) + 2020</f>
        <v>2023</v>
      </c>
      <c r="I4" s="100" t="s">
        <v>103</v>
      </c>
    </row>
    <row r="5" spans="1:11" ht="331.2" x14ac:dyDescent="0.3">
      <c r="A5" s="105"/>
      <c r="B5" s="110"/>
      <c r="C5" s="17" t="s">
        <v>104</v>
      </c>
      <c r="D5" s="109" t="s">
        <v>105</v>
      </c>
      <c r="E5" s="108" t="s">
        <v>102</v>
      </c>
      <c r="F5" s="17">
        <f t="shared" si="0"/>
        <v>2022</v>
      </c>
      <c r="G5" s="17" t="s">
        <v>32</v>
      </c>
      <c r="H5" s="17">
        <f t="shared" si="1"/>
        <v>2023</v>
      </c>
      <c r="I5" s="100" t="s">
        <v>103</v>
      </c>
    </row>
    <row r="6" spans="1:11" ht="331.2" x14ac:dyDescent="0.3">
      <c r="A6" s="105"/>
      <c r="B6" s="110"/>
      <c r="C6" s="17" t="s">
        <v>104</v>
      </c>
      <c r="D6" s="109" t="s">
        <v>105</v>
      </c>
      <c r="E6" s="108" t="s">
        <v>102</v>
      </c>
      <c r="F6" s="17">
        <f t="shared" si="0"/>
        <v>2022</v>
      </c>
      <c r="G6" s="17" t="s">
        <v>32</v>
      </c>
      <c r="H6" s="17">
        <f t="shared" si="1"/>
        <v>2023</v>
      </c>
      <c r="I6" s="100" t="s">
        <v>103</v>
      </c>
    </row>
    <row r="7" spans="1:11" ht="331.2" x14ac:dyDescent="0.3">
      <c r="A7" s="105"/>
      <c r="B7" s="110"/>
      <c r="C7" s="17" t="s">
        <v>106</v>
      </c>
      <c r="D7" s="109" t="s">
        <v>107</v>
      </c>
      <c r="E7" s="108" t="s">
        <v>102</v>
      </c>
      <c r="F7" s="17">
        <f t="shared" si="0"/>
        <v>2022</v>
      </c>
      <c r="G7" s="17" t="s">
        <v>32</v>
      </c>
      <c r="H7" s="17">
        <f t="shared" si="1"/>
        <v>2023</v>
      </c>
      <c r="I7" s="100" t="s">
        <v>103</v>
      </c>
    </row>
    <row r="8" spans="1:11" ht="331.2" x14ac:dyDescent="0.3">
      <c r="A8" s="105"/>
      <c r="B8" s="110"/>
      <c r="C8" s="17" t="s">
        <v>104</v>
      </c>
      <c r="D8" s="109" t="s">
        <v>105</v>
      </c>
      <c r="E8" s="108" t="s">
        <v>102</v>
      </c>
      <c r="F8" s="17">
        <f t="shared" si="0"/>
        <v>2022</v>
      </c>
      <c r="G8" s="17" t="s">
        <v>32</v>
      </c>
      <c r="H8" s="17">
        <f t="shared" si="1"/>
        <v>2023</v>
      </c>
      <c r="I8" s="100" t="s">
        <v>103</v>
      </c>
    </row>
    <row r="9" spans="1:11" ht="331.2" x14ac:dyDescent="0.3">
      <c r="A9" s="105"/>
      <c r="B9" s="110"/>
      <c r="C9" s="17" t="s">
        <v>106</v>
      </c>
      <c r="D9" s="109" t="s">
        <v>107</v>
      </c>
      <c r="E9" s="108" t="s">
        <v>102</v>
      </c>
      <c r="F9" s="17">
        <f t="shared" si="0"/>
        <v>2022</v>
      </c>
      <c r="G9" s="17" t="s">
        <v>32</v>
      </c>
      <c r="H9" s="17">
        <f t="shared" si="1"/>
        <v>2023</v>
      </c>
      <c r="I9" s="100" t="s">
        <v>103</v>
      </c>
    </row>
  </sheetData>
  <mergeCells count="1">
    <mergeCell ref="A1:K1"/>
  </mergeCells>
  <phoneticPr fontId="20"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A4EA6-30C3-4C24-ACA3-15359631B9E9}">
  <dimension ref="A1:O25"/>
  <sheetViews>
    <sheetView topLeftCell="D1" zoomScaleNormal="100" workbookViewId="0">
      <selection activeCell="O5" sqref="O5"/>
    </sheetView>
  </sheetViews>
  <sheetFormatPr defaultRowHeight="15" customHeight="1" x14ac:dyDescent="0.3"/>
  <cols>
    <col min="1" max="1" width="25.44140625" customWidth="1"/>
    <col min="2" max="2" width="24.44140625" bestFit="1" customWidth="1"/>
    <col min="3" max="3" width="40.88671875" customWidth="1"/>
    <col min="4" max="4" width="17.109375" customWidth="1"/>
    <col min="5" max="5" width="11.5546875" bestFit="1" customWidth="1"/>
    <col min="6" max="8" width="10.109375" bestFit="1" customWidth="1"/>
    <col min="9" max="9" width="12.109375" customWidth="1"/>
    <col min="10" max="12" width="11.5546875" customWidth="1"/>
    <col min="14" max="14" width="47.109375" style="1" customWidth="1"/>
    <col min="15" max="15" width="51.44140625" customWidth="1"/>
  </cols>
  <sheetData>
    <row r="1" spans="1:15" s="3" customFormat="1" thickBot="1" x14ac:dyDescent="0.35">
      <c r="A1" s="4" t="s">
        <v>108</v>
      </c>
      <c r="N1" s="6"/>
    </row>
    <row r="2" spans="1:15" s="2" customFormat="1" ht="28.8" x14ac:dyDescent="0.3">
      <c r="A2" s="2" t="s">
        <v>86</v>
      </c>
      <c r="B2" s="2" t="s">
        <v>109</v>
      </c>
      <c r="C2" s="2" t="s">
        <v>110</v>
      </c>
      <c r="D2" s="2" t="s">
        <v>111</v>
      </c>
      <c r="E2" s="2" t="s">
        <v>112</v>
      </c>
      <c r="F2" s="2" t="s">
        <v>113</v>
      </c>
      <c r="G2" s="2" t="s">
        <v>89</v>
      </c>
      <c r="H2" s="2" t="s">
        <v>114</v>
      </c>
      <c r="I2" s="2" t="s">
        <v>115</v>
      </c>
      <c r="J2" s="2" t="s">
        <v>116</v>
      </c>
      <c r="K2" s="2" t="s">
        <v>7</v>
      </c>
      <c r="L2" s="2" t="s">
        <v>30</v>
      </c>
      <c r="M2" s="2" t="s">
        <v>12</v>
      </c>
      <c r="N2" s="2" t="s">
        <v>14</v>
      </c>
      <c r="O2" s="2" t="s">
        <v>17</v>
      </c>
    </row>
    <row r="3" spans="1:15" ht="115.2" x14ac:dyDescent="0.3">
      <c r="A3" t="s">
        <v>117</v>
      </c>
      <c r="B3" s="1" t="s">
        <v>118</v>
      </c>
      <c r="C3" t="s">
        <v>91</v>
      </c>
      <c r="D3" t="s">
        <v>119</v>
      </c>
      <c r="E3" t="s">
        <v>120</v>
      </c>
      <c r="F3" t="s">
        <v>121</v>
      </c>
      <c r="G3" t="s">
        <v>121</v>
      </c>
      <c r="H3" t="s">
        <v>121</v>
      </c>
      <c r="I3" t="s">
        <v>122</v>
      </c>
      <c r="J3">
        <v>-7</v>
      </c>
      <c r="K3">
        <v>2022</v>
      </c>
      <c r="L3" t="s">
        <v>32</v>
      </c>
      <c r="M3">
        <v>2023</v>
      </c>
      <c r="N3" s="1" t="s">
        <v>123</v>
      </c>
    </row>
    <row r="4" spans="1:15" ht="57.6" x14ac:dyDescent="0.3">
      <c r="A4" t="s">
        <v>124</v>
      </c>
      <c r="B4" t="s">
        <v>125</v>
      </c>
      <c r="C4" s="1" t="s">
        <v>126</v>
      </c>
      <c r="D4" t="s">
        <v>119</v>
      </c>
      <c r="E4" s="26">
        <v>0.1</v>
      </c>
      <c r="F4" s="40">
        <v>8.6999999999999994E-2</v>
      </c>
      <c r="G4">
        <v>7.1999999999999995E-2</v>
      </c>
      <c r="H4" s="40">
        <v>5.8000000000000003E-2</v>
      </c>
      <c r="I4">
        <v>8.7999999999999995E-2</v>
      </c>
      <c r="J4" s="37">
        <v>0</v>
      </c>
      <c r="K4">
        <v>2022</v>
      </c>
      <c r="L4" t="s">
        <v>32</v>
      </c>
      <c r="M4">
        <v>2023</v>
      </c>
      <c r="N4" s="1" t="s">
        <v>568</v>
      </c>
    </row>
    <row r="5" spans="1:15" ht="28.8" x14ac:dyDescent="0.3">
      <c r="A5" t="s">
        <v>124</v>
      </c>
      <c r="B5" t="s">
        <v>125</v>
      </c>
      <c r="C5" s="1" t="s">
        <v>127</v>
      </c>
      <c r="D5" t="s">
        <v>128</v>
      </c>
      <c r="E5" s="26"/>
      <c r="F5" s="41">
        <v>1.1299999999999999</v>
      </c>
      <c r="G5" s="41">
        <v>0.98</v>
      </c>
      <c r="H5" s="41">
        <v>0.84</v>
      </c>
      <c r="I5" s="41">
        <v>1.18</v>
      </c>
      <c r="J5" s="37"/>
      <c r="K5">
        <v>2022</v>
      </c>
      <c r="L5" t="s">
        <v>32</v>
      </c>
      <c r="M5">
        <v>2023</v>
      </c>
      <c r="O5" s="1" t="s">
        <v>129</v>
      </c>
    </row>
    <row r="6" spans="1:15" ht="172.8" x14ac:dyDescent="0.3">
      <c r="A6" t="s">
        <v>130</v>
      </c>
      <c r="B6" t="s">
        <v>131</v>
      </c>
      <c r="C6" s="1" t="s">
        <v>132</v>
      </c>
      <c r="D6" s="1" t="s">
        <v>133</v>
      </c>
      <c r="E6" s="26">
        <v>0.3</v>
      </c>
      <c r="F6">
        <v>49</v>
      </c>
      <c r="G6">
        <v>41</v>
      </c>
      <c r="H6">
        <v>33</v>
      </c>
      <c r="I6">
        <v>40</v>
      </c>
      <c r="J6" s="37">
        <v>43</v>
      </c>
      <c r="K6">
        <v>2022</v>
      </c>
      <c r="L6" t="s">
        <v>32</v>
      </c>
      <c r="M6">
        <v>2023</v>
      </c>
      <c r="N6" s="1" t="s">
        <v>569</v>
      </c>
    </row>
    <row r="7" spans="1:15" ht="43.2" x14ac:dyDescent="0.3">
      <c r="A7" t="s">
        <v>130</v>
      </c>
      <c r="B7" t="s">
        <v>131</v>
      </c>
      <c r="C7" s="1" t="s">
        <v>134</v>
      </c>
      <c r="D7" s="1" t="s">
        <v>135</v>
      </c>
      <c r="E7" s="26"/>
      <c r="F7">
        <v>1100</v>
      </c>
      <c r="G7" s="34">
        <v>1250</v>
      </c>
      <c r="H7" s="34">
        <v>1400</v>
      </c>
      <c r="I7">
        <v>1399</v>
      </c>
      <c r="J7" s="37"/>
      <c r="K7">
        <v>2022</v>
      </c>
      <c r="L7" t="s">
        <v>32</v>
      </c>
      <c r="M7">
        <v>2023</v>
      </c>
      <c r="O7" s="1" t="s">
        <v>136</v>
      </c>
    </row>
    <row r="8" spans="1:15" ht="43.2" x14ac:dyDescent="0.3">
      <c r="A8" t="s">
        <v>130</v>
      </c>
      <c r="B8" t="s">
        <v>131</v>
      </c>
      <c r="C8" s="1" t="s">
        <v>137</v>
      </c>
      <c r="D8" s="1" t="s">
        <v>135</v>
      </c>
      <c r="E8" s="26"/>
      <c r="F8" s="26">
        <v>0.6</v>
      </c>
      <c r="G8" s="26">
        <v>0.7</v>
      </c>
      <c r="H8" s="26">
        <v>0.8</v>
      </c>
      <c r="I8" s="26">
        <v>0.8</v>
      </c>
      <c r="J8" s="37"/>
      <c r="K8">
        <v>2022</v>
      </c>
      <c r="L8" t="s">
        <v>32</v>
      </c>
      <c r="M8">
        <v>2023</v>
      </c>
      <c r="O8" s="1" t="s">
        <v>136</v>
      </c>
    </row>
    <row r="9" spans="1:15" ht="43.2" x14ac:dyDescent="0.3">
      <c r="A9" t="s">
        <v>130</v>
      </c>
      <c r="B9" t="s">
        <v>131</v>
      </c>
      <c r="C9" s="1" t="s">
        <v>138</v>
      </c>
      <c r="D9" s="1" t="s">
        <v>135</v>
      </c>
      <c r="E9" s="26"/>
      <c r="F9" s="26">
        <v>0.75</v>
      </c>
      <c r="G9" s="26">
        <v>0.8</v>
      </c>
      <c r="H9" s="26">
        <v>0.85</v>
      </c>
      <c r="I9" s="26">
        <v>0.88</v>
      </c>
      <c r="J9" s="37"/>
      <c r="K9">
        <v>2022</v>
      </c>
      <c r="L9" t="s">
        <v>32</v>
      </c>
      <c r="M9">
        <v>2023</v>
      </c>
      <c r="O9" s="1" t="s">
        <v>136</v>
      </c>
    </row>
    <row r="10" spans="1:15" ht="43.2" x14ac:dyDescent="0.3">
      <c r="A10" t="s">
        <v>130</v>
      </c>
      <c r="B10" t="s">
        <v>131</v>
      </c>
      <c r="C10" s="1" t="s">
        <v>139</v>
      </c>
      <c r="D10" s="1" t="s">
        <v>135</v>
      </c>
      <c r="E10" s="29"/>
      <c r="F10" s="29">
        <v>0.11</v>
      </c>
      <c r="G10" s="29">
        <v>0.17</v>
      </c>
      <c r="H10" s="29">
        <v>0.23</v>
      </c>
      <c r="I10" s="29">
        <v>0.2</v>
      </c>
      <c r="J10" s="38"/>
      <c r="K10">
        <v>2022</v>
      </c>
      <c r="L10" s="14" t="s">
        <v>32</v>
      </c>
      <c r="M10">
        <v>2023</v>
      </c>
      <c r="O10" s="1" t="s">
        <v>136</v>
      </c>
    </row>
    <row r="11" spans="1:15" ht="43.2" x14ac:dyDescent="0.3">
      <c r="A11" t="s">
        <v>130</v>
      </c>
      <c r="B11" t="s">
        <v>131</v>
      </c>
      <c r="C11" s="1" t="s">
        <v>140</v>
      </c>
      <c r="D11" s="1" t="s">
        <v>135</v>
      </c>
      <c r="E11" s="29"/>
      <c r="F11" s="29">
        <v>0.91</v>
      </c>
      <c r="G11" s="29">
        <v>0.95</v>
      </c>
      <c r="H11" s="29">
        <v>0.99</v>
      </c>
      <c r="I11" s="29">
        <v>0.71</v>
      </c>
      <c r="J11" s="38"/>
      <c r="K11">
        <v>2022</v>
      </c>
      <c r="L11" s="14" t="s">
        <v>32</v>
      </c>
      <c r="M11">
        <v>2023</v>
      </c>
      <c r="O11" s="1" t="s">
        <v>136</v>
      </c>
    </row>
    <row r="12" spans="1:15" ht="72" x14ac:dyDescent="0.3">
      <c r="A12" t="s">
        <v>141</v>
      </c>
      <c r="C12" s="1" t="s">
        <v>142</v>
      </c>
      <c r="D12" s="1" t="s">
        <v>135</v>
      </c>
      <c r="E12" s="26">
        <v>0.05</v>
      </c>
      <c r="F12" s="26">
        <v>0.04</v>
      </c>
      <c r="G12" s="26">
        <v>0.03</v>
      </c>
      <c r="H12" s="26">
        <v>0.02</v>
      </c>
      <c r="I12" s="24">
        <v>2.4E-2</v>
      </c>
      <c r="J12" s="37">
        <v>7</v>
      </c>
      <c r="K12">
        <v>2022</v>
      </c>
      <c r="L12" s="14" t="s">
        <v>32</v>
      </c>
      <c r="M12">
        <v>2023</v>
      </c>
      <c r="N12" s="1" t="s">
        <v>570</v>
      </c>
    </row>
    <row r="13" spans="1:15" ht="43.2" x14ac:dyDescent="0.3">
      <c r="A13" t="s">
        <v>141</v>
      </c>
      <c r="C13" s="1" t="s">
        <v>143</v>
      </c>
      <c r="D13" s="1" t="s">
        <v>135</v>
      </c>
      <c r="E13" s="26"/>
      <c r="F13" s="26">
        <v>0.31</v>
      </c>
      <c r="G13" s="26">
        <v>0.36</v>
      </c>
      <c r="H13" s="26">
        <v>0.41</v>
      </c>
      <c r="I13" s="26">
        <v>0.37</v>
      </c>
      <c r="J13" s="37"/>
      <c r="K13">
        <v>2022</v>
      </c>
      <c r="L13" s="14" t="s">
        <v>32</v>
      </c>
      <c r="M13">
        <v>2023</v>
      </c>
      <c r="O13" s="1" t="s">
        <v>144</v>
      </c>
    </row>
    <row r="14" spans="1:15" ht="28.8" x14ac:dyDescent="0.3">
      <c r="A14" s="1" t="s">
        <v>145</v>
      </c>
      <c r="B14" t="s">
        <v>146</v>
      </c>
      <c r="C14" s="1" t="s">
        <v>147</v>
      </c>
      <c r="D14" s="1" t="s">
        <v>148</v>
      </c>
      <c r="E14" s="26">
        <v>0.05</v>
      </c>
      <c r="F14" s="26">
        <v>0.87</v>
      </c>
      <c r="G14" s="26">
        <v>0.9</v>
      </c>
      <c r="H14" s="26">
        <v>0.93</v>
      </c>
      <c r="I14" s="26">
        <v>0.93</v>
      </c>
      <c r="J14" s="37">
        <v>10</v>
      </c>
      <c r="K14">
        <v>2022</v>
      </c>
      <c r="L14" s="14" t="s">
        <v>32</v>
      </c>
      <c r="M14">
        <v>2023</v>
      </c>
    </row>
    <row r="15" spans="1:15" ht="115.2" x14ac:dyDescent="0.3">
      <c r="A15" s="1" t="s">
        <v>145</v>
      </c>
      <c r="B15" t="s">
        <v>146</v>
      </c>
      <c r="C15" s="1" t="s">
        <v>149</v>
      </c>
      <c r="D15" s="1" t="s">
        <v>150</v>
      </c>
      <c r="E15" s="26">
        <v>0.05</v>
      </c>
      <c r="F15" s="1" t="s">
        <v>31</v>
      </c>
      <c r="G15" s="1" t="s">
        <v>31</v>
      </c>
      <c r="H15" s="1" t="s">
        <v>31</v>
      </c>
      <c r="I15" s="1" t="s">
        <v>151</v>
      </c>
      <c r="J15" s="39">
        <v>5</v>
      </c>
      <c r="K15">
        <v>2022</v>
      </c>
      <c r="L15" s="14" t="s">
        <v>32</v>
      </c>
      <c r="M15">
        <v>2023</v>
      </c>
      <c r="N15" s="1" t="s">
        <v>152</v>
      </c>
      <c r="O15" t="s">
        <v>52</v>
      </c>
    </row>
    <row r="16" spans="1:15" ht="14.4" x14ac:dyDescent="0.3">
      <c r="A16" t="s">
        <v>153</v>
      </c>
      <c r="C16" t="s">
        <v>154</v>
      </c>
      <c r="D16" s="1" t="s">
        <v>128</v>
      </c>
      <c r="E16" s="26">
        <v>0.05</v>
      </c>
      <c r="F16">
        <v>110</v>
      </c>
      <c r="G16">
        <v>98</v>
      </c>
      <c r="H16">
        <v>86</v>
      </c>
      <c r="I16">
        <v>100</v>
      </c>
      <c r="J16" s="37">
        <v>4</v>
      </c>
      <c r="K16">
        <v>2022</v>
      </c>
      <c r="L16" s="14" t="s">
        <v>32</v>
      </c>
      <c r="M16">
        <v>2023</v>
      </c>
    </row>
    <row r="17" spans="1:15" ht="14.4" x14ac:dyDescent="0.3">
      <c r="A17" t="s">
        <v>153</v>
      </c>
      <c r="C17" t="s">
        <v>155</v>
      </c>
      <c r="D17" s="1" t="s">
        <v>128</v>
      </c>
      <c r="E17" s="26">
        <v>0.05</v>
      </c>
      <c r="F17">
        <v>16</v>
      </c>
      <c r="G17">
        <v>28</v>
      </c>
      <c r="H17">
        <v>40</v>
      </c>
      <c r="I17">
        <v>36.6</v>
      </c>
      <c r="J17" s="37">
        <v>9</v>
      </c>
      <c r="K17">
        <v>2022</v>
      </c>
      <c r="L17" s="14" t="s">
        <v>32</v>
      </c>
      <c r="M17">
        <v>2023</v>
      </c>
    </row>
    <row r="18" spans="1:15" ht="123.9" customHeight="1" x14ac:dyDescent="0.3">
      <c r="A18" s="1" t="s">
        <v>156</v>
      </c>
      <c r="C18" s="1" t="s">
        <v>157</v>
      </c>
      <c r="D18" s="1" t="s">
        <v>135</v>
      </c>
      <c r="E18" s="26">
        <v>0.05</v>
      </c>
      <c r="F18">
        <v>800</v>
      </c>
      <c r="G18" s="34">
        <v>1000</v>
      </c>
      <c r="H18" s="34">
        <v>1200</v>
      </c>
      <c r="I18" s="34">
        <v>277</v>
      </c>
      <c r="J18" s="37">
        <v>5</v>
      </c>
      <c r="K18">
        <v>2022</v>
      </c>
      <c r="L18" s="14" t="s">
        <v>32</v>
      </c>
      <c r="M18">
        <v>2023</v>
      </c>
      <c r="N18" s="1" t="s">
        <v>571</v>
      </c>
    </row>
    <row r="19" spans="1:15" ht="72" x14ac:dyDescent="0.3">
      <c r="A19" s="1" t="s">
        <v>156</v>
      </c>
      <c r="C19" s="1" t="s">
        <v>158</v>
      </c>
      <c r="D19" s="1" t="s">
        <v>135</v>
      </c>
      <c r="E19" s="26"/>
      <c r="F19">
        <v>365</v>
      </c>
      <c r="G19" s="34">
        <v>460</v>
      </c>
      <c r="H19" s="34">
        <v>555</v>
      </c>
      <c r="I19" s="34">
        <v>584</v>
      </c>
      <c r="J19" s="37"/>
      <c r="K19">
        <v>2022</v>
      </c>
      <c r="L19" s="14" t="s">
        <v>32</v>
      </c>
      <c r="M19">
        <v>2023</v>
      </c>
      <c r="O19" s="1" t="s">
        <v>159</v>
      </c>
    </row>
    <row r="20" spans="1:15" ht="72" x14ac:dyDescent="0.3">
      <c r="A20" s="1" t="s">
        <v>156</v>
      </c>
      <c r="C20" s="1" t="s">
        <v>160</v>
      </c>
      <c r="D20" s="1" t="s">
        <v>135</v>
      </c>
      <c r="E20" s="26"/>
      <c r="F20">
        <v>5500</v>
      </c>
      <c r="G20" s="34">
        <v>7000</v>
      </c>
      <c r="H20" s="34">
        <v>8500</v>
      </c>
      <c r="I20" s="34">
        <v>4946</v>
      </c>
      <c r="J20" s="37"/>
      <c r="K20">
        <v>2022</v>
      </c>
      <c r="L20" s="14" t="s">
        <v>32</v>
      </c>
      <c r="M20">
        <v>2023</v>
      </c>
      <c r="O20" s="1" t="s">
        <v>159</v>
      </c>
    </row>
    <row r="21" spans="1:15" ht="72" x14ac:dyDescent="0.3">
      <c r="A21" s="1" t="s">
        <v>156</v>
      </c>
      <c r="C21" s="1" t="s">
        <v>161</v>
      </c>
      <c r="D21" s="1" t="s">
        <v>135</v>
      </c>
      <c r="E21" s="26"/>
      <c r="F21">
        <v>720</v>
      </c>
      <c r="G21" s="34">
        <v>775</v>
      </c>
      <c r="H21" s="34">
        <v>830</v>
      </c>
      <c r="I21" s="34">
        <v>1000</v>
      </c>
      <c r="J21" s="37"/>
      <c r="K21">
        <v>2022</v>
      </c>
      <c r="L21" s="14" t="s">
        <v>32</v>
      </c>
      <c r="M21">
        <v>2023</v>
      </c>
      <c r="O21" s="1" t="s">
        <v>159</v>
      </c>
    </row>
    <row r="22" spans="1:15" ht="86.4" x14ac:dyDescent="0.3">
      <c r="A22" s="1" t="s">
        <v>162</v>
      </c>
      <c r="C22" s="1" t="s">
        <v>163</v>
      </c>
      <c r="D22" s="1" t="s">
        <v>164</v>
      </c>
      <c r="E22" s="26">
        <v>0.05</v>
      </c>
      <c r="F22" s="26" t="s">
        <v>31</v>
      </c>
      <c r="G22" s="26" t="s">
        <v>31</v>
      </c>
      <c r="H22" s="26" t="s">
        <v>31</v>
      </c>
      <c r="I22" s="26" t="s">
        <v>151</v>
      </c>
      <c r="J22" s="37">
        <v>5</v>
      </c>
      <c r="K22">
        <v>2022</v>
      </c>
      <c r="L22" s="14" t="s">
        <v>32</v>
      </c>
      <c r="M22">
        <v>2023</v>
      </c>
      <c r="N22" s="1" t="s">
        <v>572</v>
      </c>
      <c r="O22" s="1" t="s">
        <v>52</v>
      </c>
    </row>
    <row r="23" spans="1:15" ht="28.8" x14ac:dyDescent="0.3">
      <c r="A23" s="1" t="s">
        <v>162</v>
      </c>
      <c r="C23" t="s">
        <v>165</v>
      </c>
      <c r="D23" s="1" t="s">
        <v>128</v>
      </c>
      <c r="E23" s="26"/>
      <c r="F23" s="26">
        <v>0.3</v>
      </c>
      <c r="G23" s="26">
        <v>0.33</v>
      </c>
      <c r="H23" s="26">
        <v>0.36</v>
      </c>
      <c r="I23" s="26">
        <v>0.35</v>
      </c>
      <c r="J23" s="37"/>
      <c r="K23">
        <v>2022</v>
      </c>
      <c r="L23" s="14" t="s">
        <v>32</v>
      </c>
      <c r="M23">
        <v>2023</v>
      </c>
      <c r="O23" s="1" t="s">
        <v>166</v>
      </c>
    </row>
    <row r="24" spans="1:15" ht="43.2" x14ac:dyDescent="0.3">
      <c r="A24" t="s">
        <v>167</v>
      </c>
      <c r="C24" s="1" t="s">
        <v>168</v>
      </c>
      <c r="D24" s="1" t="s">
        <v>128</v>
      </c>
      <c r="E24" s="26">
        <v>0.25</v>
      </c>
      <c r="F24" s="1" t="s">
        <v>169</v>
      </c>
      <c r="G24" s="1" t="s">
        <v>170</v>
      </c>
      <c r="H24" s="1" t="s">
        <v>171</v>
      </c>
      <c r="I24" s="1" t="s">
        <v>172</v>
      </c>
      <c r="J24" s="37">
        <v>26</v>
      </c>
      <c r="K24">
        <v>2022</v>
      </c>
      <c r="L24" s="14" t="s">
        <v>32</v>
      </c>
      <c r="M24">
        <v>2023</v>
      </c>
      <c r="N24" s="100" t="s">
        <v>173</v>
      </c>
    </row>
    <row r="25" spans="1:15" ht="15" customHeight="1" x14ac:dyDescent="0.3">
      <c r="A25" s="1"/>
      <c r="C25" s="1"/>
      <c r="D25" s="1"/>
      <c r="E25" s="26"/>
      <c r="F25" s="26"/>
      <c r="G25" s="26"/>
      <c r="H25" s="26"/>
      <c r="I25" s="26"/>
      <c r="J25" s="1"/>
      <c r="L25" s="14"/>
    </row>
  </sheetData>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32F5E-59E5-4570-9843-C181202AD939}">
  <dimension ref="A1:N24"/>
  <sheetViews>
    <sheetView workbookViewId="0"/>
  </sheetViews>
  <sheetFormatPr defaultRowHeight="15" customHeight="1" x14ac:dyDescent="0.3"/>
  <cols>
    <col min="1" max="1" width="31.88671875" customWidth="1"/>
    <col min="2" max="2" width="26.44140625" customWidth="1"/>
    <col min="3" max="3" width="60.5546875" customWidth="1"/>
    <col min="4" max="4" width="25.109375" bestFit="1" customWidth="1"/>
    <col min="9" max="11" width="11.5546875" customWidth="1"/>
    <col min="13" max="13" width="68.5546875" customWidth="1"/>
    <col min="14" max="14" width="50" customWidth="1"/>
  </cols>
  <sheetData>
    <row r="1" spans="1:14" s="3" customFormat="1" thickBot="1" x14ac:dyDescent="0.35">
      <c r="A1" s="4" t="s">
        <v>174</v>
      </c>
    </row>
    <row r="2" spans="1:14" s="2" customFormat="1" ht="28.8" x14ac:dyDescent="0.3">
      <c r="A2" s="2" t="s">
        <v>86</v>
      </c>
      <c r="B2" s="2" t="s">
        <v>109</v>
      </c>
      <c r="C2" s="2" t="s">
        <v>110</v>
      </c>
      <c r="D2" s="2" t="s">
        <v>111</v>
      </c>
      <c r="E2" s="2" t="s">
        <v>112</v>
      </c>
      <c r="F2" s="2" t="s">
        <v>113</v>
      </c>
      <c r="G2" s="2" t="s">
        <v>89</v>
      </c>
      <c r="H2" s="2" t="s">
        <v>114</v>
      </c>
      <c r="I2" s="2" t="s">
        <v>116</v>
      </c>
      <c r="J2" s="2" t="s">
        <v>4</v>
      </c>
      <c r="K2" s="2" t="s">
        <v>30</v>
      </c>
      <c r="L2" s="2" t="s">
        <v>12</v>
      </c>
      <c r="M2" s="17" t="s">
        <v>14</v>
      </c>
      <c r="N2" s="2" t="s">
        <v>17</v>
      </c>
    </row>
    <row r="3" spans="1:14" ht="86.4" x14ac:dyDescent="0.3">
      <c r="A3" s="16" t="s">
        <v>117</v>
      </c>
      <c r="B3" s="16" t="s">
        <v>175</v>
      </c>
      <c r="C3" s="16" t="s">
        <v>176</v>
      </c>
      <c r="D3" s="16" t="s">
        <v>128</v>
      </c>
      <c r="E3" s="16" t="s">
        <v>120</v>
      </c>
      <c r="F3" s="16" t="s">
        <v>177</v>
      </c>
      <c r="G3" s="16" t="s">
        <v>177</v>
      </c>
      <c r="H3" s="16" t="s">
        <v>177</v>
      </c>
      <c r="I3" s="16"/>
      <c r="J3" s="16">
        <v>2023</v>
      </c>
      <c r="K3" s="16" t="s">
        <v>32</v>
      </c>
      <c r="L3" s="16">
        <v>2023</v>
      </c>
      <c r="M3" s="16" t="s">
        <v>178</v>
      </c>
    </row>
    <row r="4" spans="1:14" ht="14.4" x14ac:dyDescent="0.3">
      <c r="A4" s="16" t="s">
        <v>124</v>
      </c>
      <c r="B4" s="16" t="s">
        <v>125</v>
      </c>
      <c r="C4" s="16" t="s">
        <v>126</v>
      </c>
      <c r="D4" s="16" t="s">
        <v>128</v>
      </c>
      <c r="E4" s="35">
        <v>0.05</v>
      </c>
      <c r="F4" s="88">
        <v>0.09</v>
      </c>
      <c r="G4" s="88">
        <v>7.4999999999999997E-2</v>
      </c>
      <c r="H4" s="88">
        <v>0.06</v>
      </c>
      <c r="I4" s="16" t="s">
        <v>179</v>
      </c>
      <c r="J4" s="16">
        <v>2023</v>
      </c>
      <c r="K4" s="16" t="s">
        <v>32</v>
      </c>
      <c r="L4" s="16">
        <v>2023</v>
      </c>
      <c r="M4" s="14"/>
    </row>
    <row r="5" spans="1:14" ht="14.4" x14ac:dyDescent="0.3">
      <c r="A5" s="16" t="s">
        <v>124</v>
      </c>
      <c r="B5" s="16" t="s">
        <v>125</v>
      </c>
      <c r="C5" s="16" t="s">
        <v>127</v>
      </c>
      <c r="D5" s="16" t="s">
        <v>128</v>
      </c>
      <c r="E5" s="35">
        <v>0.03</v>
      </c>
      <c r="F5" s="89">
        <v>1.1499999999999999</v>
      </c>
      <c r="G5" s="89">
        <v>1</v>
      </c>
      <c r="H5" s="89">
        <v>0.85</v>
      </c>
      <c r="I5" s="16"/>
      <c r="J5" s="16">
        <v>2023</v>
      </c>
      <c r="K5" s="16" t="s">
        <v>32</v>
      </c>
      <c r="L5" s="16">
        <v>2023</v>
      </c>
      <c r="M5" s="14"/>
    </row>
    <row r="6" spans="1:14" ht="28.8" x14ac:dyDescent="0.3">
      <c r="A6" s="16" t="s">
        <v>124</v>
      </c>
      <c r="B6" s="16" t="s">
        <v>125</v>
      </c>
      <c r="C6" s="16" t="s">
        <v>180</v>
      </c>
      <c r="D6" s="16" t="s">
        <v>135</v>
      </c>
      <c r="E6" s="35">
        <v>0.02</v>
      </c>
      <c r="F6" s="90">
        <v>1</v>
      </c>
      <c r="G6" s="90">
        <v>2</v>
      </c>
      <c r="H6" s="90">
        <v>3</v>
      </c>
      <c r="I6" s="16"/>
      <c r="J6" s="16">
        <v>2023</v>
      </c>
      <c r="K6" s="16" t="s">
        <v>32</v>
      </c>
      <c r="L6" s="16">
        <v>2023</v>
      </c>
      <c r="M6" s="14"/>
    </row>
    <row r="7" spans="1:14" ht="28.8" x14ac:dyDescent="0.3">
      <c r="A7" s="16" t="s">
        <v>181</v>
      </c>
      <c r="B7" s="16" t="s">
        <v>131</v>
      </c>
      <c r="C7" s="16" t="s">
        <v>182</v>
      </c>
      <c r="D7" s="16" t="s">
        <v>183</v>
      </c>
      <c r="E7" s="35">
        <v>0.06</v>
      </c>
      <c r="F7" s="16">
        <v>47</v>
      </c>
      <c r="G7" s="16">
        <v>39</v>
      </c>
      <c r="H7" s="16">
        <v>31</v>
      </c>
      <c r="I7" s="16"/>
      <c r="J7" s="16">
        <v>2023</v>
      </c>
      <c r="K7" s="16" t="s">
        <v>32</v>
      </c>
      <c r="L7" s="16">
        <v>2023</v>
      </c>
      <c r="M7" s="16" t="s">
        <v>184</v>
      </c>
    </row>
    <row r="8" spans="1:14" ht="28.8" x14ac:dyDescent="0.3">
      <c r="A8" s="16" t="s">
        <v>181</v>
      </c>
      <c r="B8" s="16" t="s">
        <v>131</v>
      </c>
      <c r="C8" s="16" t="s">
        <v>134</v>
      </c>
      <c r="D8" s="16" t="s">
        <v>135</v>
      </c>
      <c r="E8" s="35">
        <v>0.06</v>
      </c>
      <c r="F8" s="16">
        <v>1100</v>
      </c>
      <c r="G8" s="16">
        <v>1200</v>
      </c>
      <c r="H8" s="16">
        <v>1300</v>
      </c>
      <c r="I8" s="16"/>
      <c r="J8" s="16">
        <v>2023</v>
      </c>
      <c r="K8" s="16" t="s">
        <v>32</v>
      </c>
      <c r="L8" s="16">
        <v>2023</v>
      </c>
      <c r="M8" s="14"/>
    </row>
    <row r="9" spans="1:14" ht="28.8" x14ac:dyDescent="0.3">
      <c r="A9" s="16" t="s">
        <v>181</v>
      </c>
      <c r="B9" s="16" t="s">
        <v>131</v>
      </c>
      <c r="C9" s="16" t="s">
        <v>137</v>
      </c>
      <c r="D9" s="16" t="s">
        <v>135</v>
      </c>
      <c r="E9" s="35">
        <v>0.06</v>
      </c>
      <c r="F9" s="35">
        <v>0.6</v>
      </c>
      <c r="G9" s="35">
        <v>0.7</v>
      </c>
      <c r="H9" s="35">
        <v>0.8</v>
      </c>
      <c r="I9" s="16"/>
      <c r="J9" s="16">
        <v>2023</v>
      </c>
      <c r="K9" s="16" t="s">
        <v>32</v>
      </c>
      <c r="L9" s="16">
        <v>2023</v>
      </c>
      <c r="M9" s="14"/>
    </row>
    <row r="10" spans="1:14" ht="28.8" x14ac:dyDescent="0.3">
      <c r="A10" s="16" t="s">
        <v>181</v>
      </c>
      <c r="B10" s="16" t="s">
        <v>131</v>
      </c>
      <c r="C10" s="16" t="s">
        <v>138</v>
      </c>
      <c r="D10" s="16" t="s">
        <v>135</v>
      </c>
      <c r="E10" s="35">
        <v>0.06</v>
      </c>
      <c r="F10" s="35">
        <v>0.79</v>
      </c>
      <c r="G10" s="35">
        <v>0.84</v>
      </c>
      <c r="H10" s="35">
        <v>0.89</v>
      </c>
      <c r="I10" s="16"/>
      <c r="J10" s="16">
        <v>2023</v>
      </c>
      <c r="K10" s="16" t="s">
        <v>32</v>
      </c>
      <c r="L10" s="16">
        <v>2023</v>
      </c>
      <c r="M10" s="14"/>
    </row>
    <row r="11" spans="1:14" ht="28.8" x14ac:dyDescent="0.3">
      <c r="A11" s="16" t="s">
        <v>181</v>
      </c>
      <c r="B11" s="16" t="s">
        <v>131</v>
      </c>
      <c r="C11" s="16" t="s">
        <v>185</v>
      </c>
      <c r="D11" s="16" t="s">
        <v>135</v>
      </c>
      <c r="E11" s="35">
        <v>0.06</v>
      </c>
      <c r="F11" s="35">
        <v>0.96</v>
      </c>
      <c r="G11" s="35">
        <v>0.98</v>
      </c>
      <c r="H11" s="35">
        <v>1</v>
      </c>
      <c r="I11" s="16"/>
      <c r="J11" s="16">
        <v>2023</v>
      </c>
      <c r="K11" s="16" t="s">
        <v>32</v>
      </c>
      <c r="L11" s="16">
        <v>2023</v>
      </c>
      <c r="M11" s="14"/>
    </row>
    <row r="12" spans="1:14" ht="15" customHeight="1" x14ac:dyDescent="0.3">
      <c r="A12" s="16" t="s">
        <v>141</v>
      </c>
      <c r="B12" s="16"/>
      <c r="C12" s="16" t="s">
        <v>142</v>
      </c>
      <c r="D12" s="16" t="s">
        <v>135</v>
      </c>
      <c r="E12" s="35">
        <v>0.03</v>
      </c>
      <c r="F12" s="91">
        <v>3.5000000000000003E-2</v>
      </c>
      <c r="G12" s="91">
        <v>2.5000000000000001E-2</v>
      </c>
      <c r="H12" s="91">
        <v>1.4999999999999999E-2</v>
      </c>
      <c r="I12" s="16"/>
      <c r="J12" s="16">
        <v>2023</v>
      </c>
      <c r="K12" s="16" t="s">
        <v>32</v>
      </c>
      <c r="L12" s="16">
        <v>2023</v>
      </c>
      <c r="M12" s="14"/>
    </row>
    <row r="13" spans="1:14" ht="15" customHeight="1" x14ac:dyDescent="0.3">
      <c r="A13" s="16" t="s">
        <v>141</v>
      </c>
      <c r="B13" s="16"/>
      <c r="C13" s="16" t="s">
        <v>143</v>
      </c>
      <c r="D13" s="16" t="s">
        <v>135</v>
      </c>
      <c r="E13" s="35">
        <v>0.02</v>
      </c>
      <c r="F13" s="35">
        <v>0.31</v>
      </c>
      <c r="G13" s="35">
        <v>0.36</v>
      </c>
      <c r="H13" s="35">
        <v>0.41</v>
      </c>
      <c r="I13" s="16"/>
      <c r="J13" s="16">
        <v>2023</v>
      </c>
      <c r="K13" s="16" t="s">
        <v>32</v>
      </c>
      <c r="L13" s="16">
        <v>2023</v>
      </c>
      <c r="M13" s="14"/>
    </row>
    <row r="14" spans="1:14" ht="15" customHeight="1" x14ac:dyDescent="0.3">
      <c r="A14" s="16" t="s">
        <v>145</v>
      </c>
      <c r="B14" s="16" t="s">
        <v>146</v>
      </c>
      <c r="C14" s="16" t="s">
        <v>147</v>
      </c>
      <c r="D14" s="16" t="s">
        <v>128</v>
      </c>
      <c r="E14" s="35">
        <v>0.05</v>
      </c>
      <c r="F14" s="35">
        <v>0.87</v>
      </c>
      <c r="G14" s="35">
        <v>0.91</v>
      </c>
      <c r="H14" s="35">
        <v>0.95</v>
      </c>
      <c r="I14" s="16"/>
      <c r="J14" s="16">
        <v>2023</v>
      </c>
      <c r="K14" s="16" t="s">
        <v>32</v>
      </c>
      <c r="L14" s="16">
        <v>2023</v>
      </c>
      <c r="M14" s="14"/>
    </row>
    <row r="15" spans="1:14" ht="72" x14ac:dyDescent="0.3">
      <c r="A15" s="16" t="s">
        <v>145</v>
      </c>
      <c r="B15" s="16" t="s">
        <v>146</v>
      </c>
      <c r="C15" s="16" t="s">
        <v>186</v>
      </c>
      <c r="D15" s="16" t="s">
        <v>150</v>
      </c>
      <c r="E15" s="35">
        <v>0.05</v>
      </c>
      <c r="F15" s="16" t="s">
        <v>31</v>
      </c>
      <c r="G15" s="16" t="s">
        <v>31</v>
      </c>
      <c r="H15" s="16" t="s">
        <v>31</v>
      </c>
      <c r="I15" s="16"/>
      <c r="J15" s="16">
        <v>2023</v>
      </c>
      <c r="K15" s="16" t="s">
        <v>32</v>
      </c>
      <c r="L15" s="16">
        <v>2023</v>
      </c>
      <c r="M15" s="16" t="s">
        <v>187</v>
      </c>
    </row>
    <row r="16" spans="1:14" ht="15" customHeight="1" x14ac:dyDescent="0.3">
      <c r="A16" s="16" t="s">
        <v>188</v>
      </c>
      <c r="B16" s="16"/>
      <c r="C16" s="16" t="s">
        <v>154</v>
      </c>
      <c r="D16" s="16" t="s">
        <v>119</v>
      </c>
      <c r="E16" s="35">
        <v>0.04</v>
      </c>
      <c r="F16" s="16">
        <v>110</v>
      </c>
      <c r="G16" s="16">
        <v>98</v>
      </c>
      <c r="H16" s="16">
        <v>86</v>
      </c>
      <c r="I16" s="16"/>
      <c r="J16" s="16">
        <v>2023</v>
      </c>
      <c r="K16" s="16" t="s">
        <v>32</v>
      </c>
      <c r="L16" s="16">
        <v>2023</v>
      </c>
      <c r="M16" s="14"/>
    </row>
    <row r="17" spans="1:14" ht="15" customHeight="1" x14ac:dyDescent="0.3">
      <c r="A17" s="16" t="s">
        <v>188</v>
      </c>
      <c r="B17" s="16"/>
      <c r="C17" s="16" t="s">
        <v>189</v>
      </c>
      <c r="D17" s="16" t="s">
        <v>128</v>
      </c>
      <c r="E17" s="35">
        <v>0.04</v>
      </c>
      <c r="F17" s="16">
        <v>5</v>
      </c>
      <c r="G17" s="16">
        <v>14</v>
      </c>
      <c r="H17" s="16">
        <v>23</v>
      </c>
      <c r="I17" s="16"/>
      <c r="J17" s="16">
        <v>2023</v>
      </c>
      <c r="K17" s="16" t="s">
        <v>32</v>
      </c>
      <c r="L17" s="16">
        <v>2023</v>
      </c>
      <c r="M17" s="14"/>
    </row>
    <row r="18" spans="1:14" ht="28.8" x14ac:dyDescent="0.3">
      <c r="A18" s="16" t="s">
        <v>156</v>
      </c>
      <c r="B18" s="16"/>
      <c r="C18" s="16" t="s">
        <v>190</v>
      </c>
      <c r="D18" s="16" t="s">
        <v>128</v>
      </c>
      <c r="E18" s="35">
        <v>0.04</v>
      </c>
      <c r="F18" s="36">
        <v>1600</v>
      </c>
      <c r="G18" s="36">
        <v>2000</v>
      </c>
      <c r="H18" s="36">
        <v>2400</v>
      </c>
      <c r="I18" s="16"/>
      <c r="J18" s="16">
        <v>2023</v>
      </c>
      <c r="K18" s="16" t="s">
        <v>32</v>
      </c>
      <c r="L18" s="16">
        <v>2023</v>
      </c>
      <c r="M18" s="14"/>
    </row>
    <row r="19" spans="1:14" ht="94.5" customHeight="1" x14ac:dyDescent="0.3">
      <c r="A19" s="16" t="s">
        <v>156</v>
      </c>
      <c r="B19" s="16"/>
      <c r="C19" s="16" t="s">
        <v>191</v>
      </c>
      <c r="D19" s="16" t="s">
        <v>128</v>
      </c>
      <c r="E19" s="35"/>
      <c r="F19" s="36">
        <v>495</v>
      </c>
      <c r="G19" s="36">
        <v>620</v>
      </c>
      <c r="H19" s="36">
        <v>745</v>
      </c>
      <c r="I19" s="16"/>
      <c r="J19" s="16">
        <v>2023</v>
      </c>
      <c r="K19" s="16" t="s">
        <v>32</v>
      </c>
      <c r="L19" s="16">
        <v>2023</v>
      </c>
      <c r="M19" s="14"/>
      <c r="N19" s="1" t="s">
        <v>192</v>
      </c>
    </row>
    <row r="20" spans="1:14" ht="95.25" customHeight="1" x14ac:dyDescent="0.3">
      <c r="A20" s="16" t="s">
        <v>156</v>
      </c>
      <c r="B20" s="16"/>
      <c r="C20" s="16" t="s">
        <v>193</v>
      </c>
      <c r="D20" s="16" t="s">
        <v>128</v>
      </c>
      <c r="E20" s="35"/>
      <c r="F20" s="36">
        <v>3850</v>
      </c>
      <c r="G20" s="36">
        <v>5500</v>
      </c>
      <c r="H20" s="36">
        <v>7150</v>
      </c>
      <c r="I20" s="16"/>
      <c r="J20" s="16">
        <v>2023</v>
      </c>
      <c r="K20" s="16" t="s">
        <v>32</v>
      </c>
      <c r="L20" s="16">
        <v>2023</v>
      </c>
      <c r="M20" s="14"/>
      <c r="N20" s="1" t="s">
        <v>192</v>
      </c>
    </row>
    <row r="21" spans="1:14" ht="15" customHeight="1" x14ac:dyDescent="0.3">
      <c r="A21" s="16" t="s">
        <v>162</v>
      </c>
      <c r="C21" s="16" t="s">
        <v>194</v>
      </c>
      <c r="D21" s="16" t="s">
        <v>128</v>
      </c>
      <c r="E21" s="35">
        <v>0.02</v>
      </c>
      <c r="F21" s="35">
        <v>0.9</v>
      </c>
      <c r="G21" s="35">
        <v>0.95</v>
      </c>
      <c r="H21" s="35">
        <v>1</v>
      </c>
      <c r="J21" s="16">
        <v>2023</v>
      </c>
      <c r="K21" s="16" t="s">
        <v>32</v>
      </c>
      <c r="L21" s="16">
        <v>2023</v>
      </c>
    </row>
    <row r="22" spans="1:14" ht="15" customHeight="1" x14ac:dyDescent="0.3">
      <c r="A22" s="16" t="s">
        <v>162</v>
      </c>
      <c r="C22" s="16" t="s">
        <v>165</v>
      </c>
      <c r="D22" s="16" t="s">
        <v>128</v>
      </c>
      <c r="E22" s="35">
        <v>0.02</v>
      </c>
      <c r="F22" s="35">
        <v>0.32</v>
      </c>
      <c r="G22" s="35">
        <v>0.35</v>
      </c>
      <c r="H22" s="35">
        <v>0.38</v>
      </c>
      <c r="J22" s="16">
        <v>2023</v>
      </c>
      <c r="K22" s="16" t="s">
        <v>32</v>
      </c>
      <c r="L22" s="16">
        <v>2023</v>
      </c>
    </row>
    <row r="23" spans="1:14" ht="100.8" x14ac:dyDescent="0.3">
      <c r="A23" s="16" t="s">
        <v>167</v>
      </c>
      <c r="B23" s="16"/>
      <c r="C23" s="16" t="s">
        <v>195</v>
      </c>
      <c r="D23" s="16" t="s">
        <v>128</v>
      </c>
      <c r="E23" s="35">
        <v>0.25</v>
      </c>
      <c r="F23" s="16" t="s">
        <v>196</v>
      </c>
      <c r="G23" s="16" t="s">
        <v>197</v>
      </c>
      <c r="H23" s="16" t="s">
        <v>198</v>
      </c>
      <c r="I23" s="16"/>
      <c r="J23" s="16">
        <v>2023</v>
      </c>
      <c r="K23" s="16" t="s">
        <v>32</v>
      </c>
      <c r="L23" s="16">
        <v>2023</v>
      </c>
      <c r="M23" s="38" t="s">
        <v>199</v>
      </c>
    </row>
    <row r="24" spans="1:14" ht="15" customHeight="1" x14ac:dyDescent="0.3">
      <c r="A24" s="16" t="s">
        <v>200</v>
      </c>
      <c r="C24" s="16" t="s">
        <v>201</v>
      </c>
      <c r="D24" s="16" t="s">
        <v>128</v>
      </c>
      <c r="E24" s="35">
        <v>0.04</v>
      </c>
      <c r="F24" s="35">
        <v>0.85</v>
      </c>
      <c r="G24" s="35">
        <v>1</v>
      </c>
      <c r="H24" s="35">
        <v>1.1499999999999999</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A9462-875D-462C-9EF3-064A17525AD8}">
  <dimension ref="A1:J24"/>
  <sheetViews>
    <sheetView zoomScale="90" zoomScaleNormal="90" workbookViewId="0">
      <selection activeCell="I22" sqref="I22"/>
    </sheetView>
  </sheetViews>
  <sheetFormatPr defaultRowHeight="14.4" x14ac:dyDescent="0.3"/>
  <cols>
    <col min="1" max="1" width="32" style="1" customWidth="1"/>
    <col min="2" max="2" width="41.88671875" style="2" customWidth="1"/>
    <col min="3" max="3" width="37.109375" style="2" customWidth="1"/>
    <col min="4" max="4" width="36.5546875" style="2" customWidth="1"/>
    <col min="5" max="5" width="11.5546875" bestFit="1" customWidth="1"/>
    <col min="6" max="6" width="8.44140625" bestFit="1" customWidth="1"/>
    <col min="8" max="8" width="39.88671875" customWidth="1"/>
    <col min="9" max="9" width="36.109375" customWidth="1"/>
  </cols>
  <sheetData>
    <row r="1" spans="1:10" s="3" customFormat="1" x14ac:dyDescent="0.3">
      <c r="A1" s="4" t="s">
        <v>202</v>
      </c>
      <c r="B1" s="43"/>
      <c r="C1" s="43"/>
      <c r="D1" s="43"/>
      <c r="E1" s="4"/>
      <c r="F1" s="4"/>
      <c r="G1" s="4"/>
      <c r="H1" s="4"/>
      <c r="I1" s="4"/>
      <c r="J1" s="4"/>
    </row>
    <row r="2" spans="1:10" s="2" customFormat="1" ht="28.8" x14ac:dyDescent="0.3">
      <c r="A2" s="2" t="s">
        <v>203</v>
      </c>
      <c r="B2" s="2" t="s">
        <v>204</v>
      </c>
      <c r="C2" s="2" t="s">
        <v>205</v>
      </c>
      <c r="D2" s="2" t="s">
        <v>206</v>
      </c>
      <c r="E2" s="2" t="s">
        <v>4</v>
      </c>
      <c r="F2" s="2" t="s">
        <v>30</v>
      </c>
      <c r="G2" s="2" t="s">
        <v>12</v>
      </c>
      <c r="H2" s="2" t="s">
        <v>14</v>
      </c>
      <c r="I2" s="2" t="s">
        <v>17</v>
      </c>
    </row>
    <row r="3" spans="1:10" ht="72" x14ac:dyDescent="0.3">
      <c r="A3" s="2" t="s">
        <v>207</v>
      </c>
      <c r="B3" s="2" t="s">
        <v>208</v>
      </c>
      <c r="C3" s="2" t="s">
        <v>209</v>
      </c>
      <c r="D3" s="2" t="s">
        <v>210</v>
      </c>
      <c r="E3" s="17">
        <v>2023</v>
      </c>
      <c r="F3" s="2" t="s">
        <v>32</v>
      </c>
      <c r="G3" s="17">
        <v>2023</v>
      </c>
    </row>
    <row r="4" spans="1:10" ht="158.4" x14ac:dyDescent="0.3">
      <c r="A4" s="2" t="s">
        <v>211</v>
      </c>
      <c r="B4" s="2" t="s">
        <v>212</v>
      </c>
      <c r="C4" s="2" t="s">
        <v>213</v>
      </c>
      <c r="D4" s="2" t="s">
        <v>210</v>
      </c>
      <c r="E4" s="17">
        <v>2023</v>
      </c>
      <c r="F4" s="2" t="s">
        <v>32</v>
      </c>
      <c r="G4" s="17">
        <v>2023</v>
      </c>
    </row>
    <row r="5" spans="1:10" ht="230.25" customHeight="1" x14ac:dyDescent="0.3">
      <c r="A5" s="2" t="s">
        <v>180</v>
      </c>
      <c r="B5" s="2" t="s">
        <v>214</v>
      </c>
      <c r="C5" s="2" t="s">
        <v>215</v>
      </c>
      <c r="D5" s="2" t="s">
        <v>216</v>
      </c>
      <c r="E5" s="17">
        <v>2023</v>
      </c>
      <c r="F5" s="2" t="s">
        <v>32</v>
      </c>
      <c r="G5" s="17">
        <v>2023</v>
      </c>
      <c r="H5" s="2" t="s">
        <v>217</v>
      </c>
    </row>
    <row r="6" spans="1:10" ht="86.4" x14ac:dyDescent="0.3">
      <c r="A6" s="2" t="s">
        <v>218</v>
      </c>
      <c r="B6" s="2" t="s">
        <v>219</v>
      </c>
      <c r="C6" s="2" t="s">
        <v>220</v>
      </c>
      <c r="D6" s="2" t="s">
        <v>221</v>
      </c>
      <c r="E6" s="17">
        <v>2023</v>
      </c>
      <c r="F6" s="2" t="s">
        <v>32</v>
      </c>
      <c r="G6" s="17">
        <v>2023</v>
      </c>
      <c r="H6" s="2" t="s">
        <v>222</v>
      </c>
    </row>
    <row r="7" spans="1:10" ht="72" x14ac:dyDescent="0.3">
      <c r="A7" s="2" t="s">
        <v>134</v>
      </c>
      <c r="B7" s="2" t="s">
        <v>223</v>
      </c>
      <c r="C7" s="2" t="s">
        <v>224</v>
      </c>
      <c r="D7" s="2" t="s">
        <v>225</v>
      </c>
      <c r="E7" s="17">
        <v>2023</v>
      </c>
      <c r="F7" s="2" t="s">
        <v>32</v>
      </c>
      <c r="G7" s="17">
        <v>2023</v>
      </c>
    </row>
    <row r="8" spans="1:10" ht="244.8" x14ac:dyDescent="0.3">
      <c r="A8" s="44" t="s">
        <v>137</v>
      </c>
      <c r="B8" s="2" t="s">
        <v>226</v>
      </c>
      <c r="C8" s="2" t="s">
        <v>227</v>
      </c>
      <c r="D8" s="2" t="s">
        <v>228</v>
      </c>
      <c r="E8" s="17">
        <v>2023</v>
      </c>
      <c r="F8" s="2" t="s">
        <v>32</v>
      </c>
      <c r="G8" s="17">
        <v>2023</v>
      </c>
    </row>
    <row r="9" spans="1:10" ht="187.2" x14ac:dyDescent="0.3">
      <c r="A9" s="2" t="s">
        <v>138</v>
      </c>
      <c r="B9" s="2" t="s">
        <v>229</v>
      </c>
      <c r="C9" s="2" t="s">
        <v>230</v>
      </c>
      <c r="D9" s="2" t="s">
        <v>231</v>
      </c>
      <c r="E9" s="17">
        <v>2023</v>
      </c>
      <c r="F9" s="2" t="s">
        <v>32</v>
      </c>
      <c r="G9" s="17">
        <v>2023</v>
      </c>
    </row>
    <row r="10" spans="1:10" ht="72" x14ac:dyDescent="0.3">
      <c r="A10" s="2" t="s">
        <v>232</v>
      </c>
      <c r="B10" s="2" t="s">
        <v>233</v>
      </c>
      <c r="C10" s="2" t="s">
        <v>234</v>
      </c>
      <c r="D10" s="2" t="s">
        <v>235</v>
      </c>
      <c r="E10" s="17">
        <v>2023</v>
      </c>
      <c r="F10" s="2" t="s">
        <v>32</v>
      </c>
      <c r="G10" s="17">
        <v>2023</v>
      </c>
    </row>
    <row r="11" spans="1:10" ht="135" customHeight="1" x14ac:dyDescent="0.3">
      <c r="A11" s="2"/>
      <c r="B11" s="2" t="s">
        <v>236</v>
      </c>
      <c r="C11" s="2" t="s">
        <v>237</v>
      </c>
      <c r="D11" s="2" t="s">
        <v>238</v>
      </c>
      <c r="E11" s="17">
        <v>2023</v>
      </c>
      <c r="F11" s="2" t="s">
        <v>32</v>
      </c>
      <c r="G11" s="17">
        <v>2023</v>
      </c>
      <c r="I11" s="2" t="s">
        <v>239</v>
      </c>
    </row>
    <row r="12" spans="1:10" ht="187.2" x14ac:dyDescent="0.3">
      <c r="A12" s="2" t="s">
        <v>142</v>
      </c>
      <c r="B12" s="2" t="s">
        <v>240</v>
      </c>
      <c r="C12" s="2" t="s">
        <v>241</v>
      </c>
      <c r="D12" s="2" t="s">
        <v>31</v>
      </c>
      <c r="E12" s="17">
        <v>2023</v>
      </c>
      <c r="F12" s="2" t="s">
        <v>32</v>
      </c>
      <c r="G12" s="17">
        <v>2023</v>
      </c>
    </row>
    <row r="13" spans="1:10" ht="172.8" x14ac:dyDescent="0.3">
      <c r="A13" s="2" t="s">
        <v>143</v>
      </c>
      <c r="B13" s="2" t="s">
        <v>242</v>
      </c>
      <c r="C13" s="2" t="s">
        <v>243</v>
      </c>
      <c r="D13" s="2" t="s">
        <v>31</v>
      </c>
      <c r="E13" s="17">
        <v>2023</v>
      </c>
      <c r="F13" s="2" t="s">
        <v>32</v>
      </c>
      <c r="G13" s="17">
        <v>2023</v>
      </c>
    </row>
    <row r="14" spans="1:10" ht="273.60000000000002" x14ac:dyDescent="0.3">
      <c r="A14" s="2" t="s">
        <v>147</v>
      </c>
      <c r="B14" s="2" t="s">
        <v>244</v>
      </c>
      <c r="C14" s="2" t="s">
        <v>245</v>
      </c>
      <c r="D14" s="2" t="s">
        <v>246</v>
      </c>
      <c r="E14" s="17">
        <v>2023</v>
      </c>
      <c r="F14" s="2" t="s">
        <v>32</v>
      </c>
      <c r="G14" s="17">
        <v>2023</v>
      </c>
    </row>
    <row r="15" spans="1:10" ht="72" x14ac:dyDescent="0.3">
      <c r="A15" s="2" t="s">
        <v>247</v>
      </c>
      <c r="B15" s="2" t="s">
        <v>248</v>
      </c>
      <c r="C15" s="2" t="s">
        <v>249</v>
      </c>
      <c r="D15" s="2" t="s">
        <v>31</v>
      </c>
      <c r="E15" s="17">
        <v>2023</v>
      </c>
      <c r="F15" s="2" t="s">
        <v>32</v>
      </c>
      <c r="G15" s="17">
        <v>2023</v>
      </c>
    </row>
    <row r="16" spans="1:10" ht="331.2" x14ac:dyDescent="0.3">
      <c r="A16" s="2" t="s">
        <v>250</v>
      </c>
      <c r="B16" s="2" t="s">
        <v>251</v>
      </c>
      <c r="C16" s="2" t="s">
        <v>252</v>
      </c>
      <c r="D16" s="2" t="s">
        <v>253</v>
      </c>
      <c r="E16" s="17">
        <v>2023</v>
      </c>
      <c r="F16" s="2" t="s">
        <v>32</v>
      </c>
      <c r="G16" s="17">
        <v>2023</v>
      </c>
    </row>
    <row r="17" spans="1:9" ht="72" x14ac:dyDescent="0.3">
      <c r="A17" s="2" t="s">
        <v>254</v>
      </c>
      <c r="B17" s="2" t="s">
        <v>255</v>
      </c>
      <c r="C17" s="2" t="s">
        <v>256</v>
      </c>
      <c r="D17" s="2" t="s">
        <v>257</v>
      </c>
      <c r="E17" s="17">
        <v>2023</v>
      </c>
      <c r="F17" s="2" t="s">
        <v>32</v>
      </c>
      <c r="G17" s="17">
        <v>2023</v>
      </c>
    </row>
    <row r="18" spans="1:9" ht="86.4" x14ac:dyDescent="0.3">
      <c r="A18" s="2" t="s">
        <v>258</v>
      </c>
      <c r="B18" s="2" t="s">
        <v>259</v>
      </c>
      <c r="C18" s="2" t="s">
        <v>260</v>
      </c>
      <c r="D18" s="2" t="s">
        <v>31</v>
      </c>
      <c r="E18" s="17">
        <v>2023</v>
      </c>
      <c r="F18" s="2" t="s">
        <v>32</v>
      </c>
      <c r="G18" s="17">
        <v>2023</v>
      </c>
    </row>
    <row r="19" spans="1:9" ht="203.25" customHeight="1" x14ac:dyDescent="0.3">
      <c r="A19" s="2" t="s">
        <v>165</v>
      </c>
      <c r="B19" s="2" t="s">
        <v>261</v>
      </c>
      <c r="C19" s="2" t="s">
        <v>262</v>
      </c>
      <c r="D19" s="2" t="s">
        <v>263</v>
      </c>
      <c r="E19" s="17">
        <v>2023</v>
      </c>
      <c r="F19" s="2" t="s">
        <v>32</v>
      </c>
      <c r="G19" s="17">
        <v>2023</v>
      </c>
    </row>
    <row r="20" spans="1:9" ht="72" x14ac:dyDescent="0.3">
      <c r="A20" s="2" t="s">
        <v>264</v>
      </c>
      <c r="B20" s="2" t="s">
        <v>265</v>
      </c>
      <c r="C20" s="2" t="s">
        <v>266</v>
      </c>
      <c r="D20" s="2" t="s">
        <v>31</v>
      </c>
      <c r="E20" s="17">
        <v>2023</v>
      </c>
      <c r="F20" s="2" t="s">
        <v>32</v>
      </c>
      <c r="G20" s="17">
        <v>2023</v>
      </c>
    </row>
    <row r="21" spans="1:9" ht="86.4" x14ac:dyDescent="0.3">
      <c r="A21" s="2"/>
      <c r="B21" s="2" t="s">
        <v>267</v>
      </c>
      <c r="C21" s="2" t="s">
        <v>268</v>
      </c>
      <c r="D21" s="2" t="s">
        <v>31</v>
      </c>
      <c r="E21" s="17">
        <v>2023</v>
      </c>
      <c r="F21" s="2" t="s">
        <v>32</v>
      </c>
      <c r="G21" s="17">
        <v>2023</v>
      </c>
      <c r="I21" s="2" t="s">
        <v>269</v>
      </c>
    </row>
    <row r="22" spans="1:9" ht="181.5" customHeight="1" x14ac:dyDescent="0.3">
      <c r="A22" s="2"/>
      <c r="B22" s="2" t="s">
        <v>270</v>
      </c>
      <c r="C22" s="2" t="s">
        <v>271</v>
      </c>
      <c r="D22" s="2" t="s">
        <v>272</v>
      </c>
      <c r="E22" s="17">
        <v>2023</v>
      </c>
      <c r="F22" s="2" t="s">
        <v>32</v>
      </c>
      <c r="G22" s="17">
        <v>2023</v>
      </c>
      <c r="I22" s="2" t="s">
        <v>269</v>
      </c>
    </row>
    <row r="23" spans="1:9" ht="230.4" x14ac:dyDescent="0.3">
      <c r="A23" s="2" t="s">
        <v>273</v>
      </c>
      <c r="B23" s="2" t="s">
        <v>274</v>
      </c>
      <c r="C23" s="2" t="s">
        <v>275</v>
      </c>
      <c r="D23" s="2" t="s">
        <v>276</v>
      </c>
      <c r="E23" s="17">
        <v>2023</v>
      </c>
      <c r="F23" s="2" t="s">
        <v>32</v>
      </c>
      <c r="G23" s="17">
        <v>2023</v>
      </c>
    </row>
    <row r="24" spans="1:9" ht="244.8" x14ac:dyDescent="0.3">
      <c r="A24" s="2" t="s">
        <v>277</v>
      </c>
      <c r="B24" s="2" t="s">
        <v>278</v>
      </c>
      <c r="C24" s="2" t="s">
        <v>279</v>
      </c>
      <c r="D24" s="2" t="s">
        <v>31</v>
      </c>
      <c r="E24" s="17">
        <v>2023</v>
      </c>
      <c r="F24" s="2" t="s">
        <v>32</v>
      </c>
      <c r="G24" s="17">
        <v>2023</v>
      </c>
    </row>
  </sheetData>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583686-C71D-44E9-8989-25AB1BD76C2B}">
  <dimension ref="A1:J23"/>
  <sheetViews>
    <sheetView workbookViewId="0">
      <selection activeCell="D20" sqref="D20"/>
    </sheetView>
  </sheetViews>
  <sheetFormatPr defaultColWidth="9.109375" defaultRowHeight="14.4" x14ac:dyDescent="0.3"/>
  <cols>
    <col min="1" max="1" width="43.88671875" style="17" customWidth="1"/>
    <col min="2" max="2" width="21" style="17" customWidth="1"/>
    <col min="3" max="4" width="21.44140625" style="17" customWidth="1"/>
    <col min="5" max="5" width="20.88671875" style="17" customWidth="1"/>
    <col min="6" max="7" width="21.44140625" style="17" customWidth="1"/>
    <col min="8" max="8" width="9.109375" style="17"/>
    <col min="9" max="9" width="52.5546875" style="17" customWidth="1"/>
    <col min="10" max="10" width="14.109375" style="17" bestFit="1" customWidth="1"/>
    <col min="11" max="16384" width="9.109375" style="17"/>
  </cols>
  <sheetData>
    <row r="1" spans="1:10" s="64" customFormat="1" ht="15" thickBot="1" x14ac:dyDescent="0.35">
      <c r="A1" s="92" t="s">
        <v>280</v>
      </c>
      <c r="B1" s="92"/>
      <c r="C1" s="92"/>
      <c r="D1" s="92"/>
      <c r="E1" s="92"/>
      <c r="F1" s="92"/>
      <c r="G1" s="92"/>
    </row>
    <row r="2" spans="1:10" s="2" customFormat="1" ht="28.8" x14ac:dyDescent="0.3">
      <c r="A2" s="2" t="s">
        <v>281</v>
      </c>
      <c r="B2" s="19" t="s">
        <v>282</v>
      </c>
      <c r="C2" s="19" t="s">
        <v>283</v>
      </c>
      <c r="D2" s="19" t="s">
        <v>284</v>
      </c>
      <c r="E2" s="19" t="s">
        <v>285</v>
      </c>
      <c r="F2" s="19" t="s">
        <v>286</v>
      </c>
      <c r="G2" s="2" t="s">
        <v>30</v>
      </c>
      <c r="H2" s="2" t="s">
        <v>12</v>
      </c>
      <c r="I2" s="2" t="s">
        <v>14</v>
      </c>
      <c r="J2" s="2" t="s">
        <v>17</v>
      </c>
    </row>
    <row r="3" spans="1:10" x14ac:dyDescent="0.3">
      <c r="A3" s="2" t="s">
        <v>287</v>
      </c>
      <c r="B3" s="93">
        <v>0.11</v>
      </c>
      <c r="C3" s="93">
        <v>0.05</v>
      </c>
      <c r="D3" s="93">
        <v>0.12</v>
      </c>
      <c r="E3" s="93">
        <v>0.06</v>
      </c>
      <c r="F3" s="93">
        <v>0.09</v>
      </c>
      <c r="G3" s="93" t="s">
        <v>32</v>
      </c>
      <c r="H3" s="93">
        <v>2023</v>
      </c>
    </row>
    <row r="4" spans="1:10" x14ac:dyDescent="0.3">
      <c r="A4" s="2" t="s">
        <v>127</v>
      </c>
      <c r="B4" s="93">
        <v>0.98</v>
      </c>
      <c r="C4" s="93">
        <v>1.17</v>
      </c>
      <c r="D4" s="94">
        <v>0.9</v>
      </c>
      <c r="E4" s="93">
        <v>1.05</v>
      </c>
      <c r="F4" s="95">
        <v>1.18</v>
      </c>
      <c r="G4" s="93" t="s">
        <v>32</v>
      </c>
      <c r="H4" s="93">
        <v>2023</v>
      </c>
      <c r="I4" s="2"/>
    </row>
    <row r="5" spans="1:10" ht="45" customHeight="1" x14ac:dyDescent="0.3">
      <c r="A5" s="2" t="s">
        <v>288</v>
      </c>
      <c r="B5" s="93" t="s">
        <v>31</v>
      </c>
      <c r="C5" s="93" t="s">
        <v>31</v>
      </c>
      <c r="D5" s="93" t="s">
        <v>31</v>
      </c>
      <c r="E5" s="93" t="s">
        <v>31</v>
      </c>
      <c r="F5" s="93" t="s">
        <v>31</v>
      </c>
      <c r="G5" s="93" t="s">
        <v>32</v>
      </c>
      <c r="H5" s="93">
        <v>2023</v>
      </c>
      <c r="I5" s="2" t="s">
        <v>289</v>
      </c>
    </row>
    <row r="6" spans="1:10" ht="28.8" x14ac:dyDescent="0.3">
      <c r="A6" s="2" t="s">
        <v>290</v>
      </c>
      <c r="B6" s="93">
        <v>37</v>
      </c>
      <c r="C6" s="93" t="s">
        <v>291</v>
      </c>
      <c r="D6" s="93">
        <v>50</v>
      </c>
      <c r="E6" s="93">
        <v>48</v>
      </c>
      <c r="F6" s="93">
        <v>40</v>
      </c>
      <c r="G6" s="93" t="s">
        <v>32</v>
      </c>
      <c r="H6" s="93">
        <v>2023</v>
      </c>
      <c r="I6" s="2" t="s">
        <v>292</v>
      </c>
    </row>
    <row r="7" spans="1:10" x14ac:dyDescent="0.3">
      <c r="A7" s="2" t="s">
        <v>134</v>
      </c>
      <c r="B7" s="93">
        <v>151</v>
      </c>
      <c r="C7" s="93">
        <v>372</v>
      </c>
      <c r="D7" s="93">
        <v>965</v>
      </c>
      <c r="E7" s="93">
        <v>1454</v>
      </c>
      <c r="F7" s="93">
        <v>1399</v>
      </c>
      <c r="G7" s="93" t="s">
        <v>32</v>
      </c>
      <c r="H7" s="93">
        <v>2023</v>
      </c>
      <c r="I7" s="2"/>
    </row>
    <row r="8" spans="1:10" ht="43.2" x14ac:dyDescent="0.3">
      <c r="A8" s="2" t="s">
        <v>293</v>
      </c>
      <c r="B8" s="96" t="s">
        <v>31</v>
      </c>
      <c r="C8" s="96" t="s">
        <v>31</v>
      </c>
      <c r="D8" s="96">
        <v>0.72</v>
      </c>
      <c r="E8" s="96">
        <v>0.74</v>
      </c>
      <c r="F8" s="96">
        <v>0.8</v>
      </c>
      <c r="G8" s="93" t="s">
        <v>32</v>
      </c>
      <c r="H8" s="93">
        <v>2023</v>
      </c>
      <c r="I8" s="2" t="s">
        <v>289</v>
      </c>
    </row>
    <row r="9" spans="1:10" ht="43.2" x14ac:dyDescent="0.3">
      <c r="A9" s="2" t="s">
        <v>294</v>
      </c>
      <c r="B9" s="96" t="s">
        <v>31</v>
      </c>
      <c r="C9" s="96" t="s">
        <v>31</v>
      </c>
      <c r="D9" s="96">
        <v>0.82</v>
      </c>
      <c r="E9" s="96">
        <v>0.79</v>
      </c>
      <c r="F9" s="96">
        <v>0.88</v>
      </c>
      <c r="G9" s="93" t="s">
        <v>32</v>
      </c>
      <c r="H9" s="93">
        <v>2023</v>
      </c>
      <c r="I9" s="2" t="s">
        <v>289</v>
      </c>
    </row>
    <row r="10" spans="1:10" ht="43.2" x14ac:dyDescent="0.3">
      <c r="A10" s="2" t="s">
        <v>295</v>
      </c>
      <c r="B10" s="93" t="s">
        <v>31</v>
      </c>
      <c r="C10" s="93" t="s">
        <v>31</v>
      </c>
      <c r="D10" s="93" t="s">
        <v>31</v>
      </c>
      <c r="E10" s="93" t="s">
        <v>31</v>
      </c>
      <c r="F10" s="96">
        <v>0.2</v>
      </c>
      <c r="G10" s="93" t="s">
        <v>32</v>
      </c>
      <c r="H10" s="93">
        <v>2023</v>
      </c>
      <c r="I10" s="2" t="s">
        <v>289</v>
      </c>
    </row>
    <row r="11" spans="1:10" ht="43.2" x14ac:dyDescent="0.3">
      <c r="A11" s="2" t="s">
        <v>296</v>
      </c>
      <c r="B11" s="93" t="s">
        <v>31</v>
      </c>
      <c r="C11" s="93" t="s">
        <v>31</v>
      </c>
      <c r="D11" s="96">
        <v>0.75</v>
      </c>
      <c r="E11" s="96">
        <v>0.9</v>
      </c>
      <c r="F11" s="96">
        <v>0.71</v>
      </c>
      <c r="G11" s="93" t="s">
        <v>32</v>
      </c>
      <c r="H11" s="93">
        <v>2023</v>
      </c>
      <c r="I11" s="2" t="s">
        <v>289</v>
      </c>
    </row>
    <row r="12" spans="1:10" ht="43.2" x14ac:dyDescent="0.3">
      <c r="A12" s="2" t="s">
        <v>297</v>
      </c>
      <c r="B12" s="93" t="s">
        <v>31</v>
      </c>
      <c r="C12" s="97">
        <v>0.221</v>
      </c>
      <c r="D12" s="97">
        <v>2.9000000000000001E-2</v>
      </c>
      <c r="E12" s="97">
        <v>3.2000000000000001E-2</v>
      </c>
      <c r="F12" s="97">
        <v>2.4E-2</v>
      </c>
      <c r="G12" s="93" t="s">
        <v>32</v>
      </c>
      <c r="H12" s="93">
        <v>2023</v>
      </c>
      <c r="I12" s="2" t="s">
        <v>289</v>
      </c>
    </row>
    <row r="13" spans="1:10" ht="43.2" x14ac:dyDescent="0.3">
      <c r="A13" s="2" t="s">
        <v>298</v>
      </c>
      <c r="B13" s="93" t="s">
        <v>31</v>
      </c>
      <c r="C13" s="97">
        <v>0.16</v>
      </c>
      <c r="D13" s="97">
        <v>0.32800000000000001</v>
      </c>
      <c r="E13" s="97">
        <v>0.34599999999999997</v>
      </c>
      <c r="F13" s="96">
        <v>0.37</v>
      </c>
      <c r="G13" s="93" t="s">
        <v>32</v>
      </c>
      <c r="H13" s="93">
        <v>2023</v>
      </c>
      <c r="I13" s="2" t="s">
        <v>289</v>
      </c>
    </row>
    <row r="14" spans="1:10" ht="43.2" x14ac:dyDescent="0.3">
      <c r="A14" s="2" t="s">
        <v>299</v>
      </c>
      <c r="B14" s="93" t="s">
        <v>31</v>
      </c>
      <c r="C14" s="93" t="s">
        <v>31</v>
      </c>
      <c r="D14" s="93" t="s">
        <v>31</v>
      </c>
      <c r="E14" s="93" t="s">
        <v>31</v>
      </c>
      <c r="F14" s="96" t="s">
        <v>31</v>
      </c>
      <c r="G14" s="93" t="s">
        <v>32</v>
      </c>
      <c r="H14" s="93">
        <v>2023</v>
      </c>
      <c r="I14" s="2" t="s">
        <v>289</v>
      </c>
    </row>
    <row r="15" spans="1:10" x14ac:dyDescent="0.3">
      <c r="A15" s="2" t="s">
        <v>300</v>
      </c>
      <c r="B15" s="98">
        <v>4363</v>
      </c>
      <c r="C15" s="98">
        <v>4815</v>
      </c>
      <c r="D15" s="98">
        <v>5536</v>
      </c>
      <c r="E15" s="98">
        <v>5370</v>
      </c>
      <c r="F15" s="98">
        <v>5678</v>
      </c>
      <c r="G15" s="93" t="s">
        <v>32</v>
      </c>
      <c r="H15" s="93">
        <v>2023</v>
      </c>
      <c r="I15" s="2"/>
    </row>
    <row r="16" spans="1:10" ht="28.8" x14ac:dyDescent="0.3">
      <c r="A16" s="2" t="s">
        <v>301</v>
      </c>
      <c r="B16" s="93">
        <v>71</v>
      </c>
      <c r="C16" s="93">
        <v>89</v>
      </c>
      <c r="D16" s="93">
        <v>87</v>
      </c>
      <c r="E16" s="93">
        <v>102</v>
      </c>
      <c r="F16" s="93">
        <v>100</v>
      </c>
      <c r="G16" s="93" t="s">
        <v>32</v>
      </c>
      <c r="H16" s="93">
        <v>2023</v>
      </c>
      <c r="I16" s="2"/>
    </row>
    <row r="17" spans="1:9" ht="43.2" x14ac:dyDescent="0.3">
      <c r="A17" s="2" t="s">
        <v>302</v>
      </c>
      <c r="B17" s="93" t="s">
        <v>31</v>
      </c>
      <c r="C17" s="93" t="s">
        <v>31</v>
      </c>
      <c r="D17" s="93" t="s">
        <v>31</v>
      </c>
      <c r="E17" s="93" t="s">
        <v>31</v>
      </c>
      <c r="F17" s="93" t="s">
        <v>31</v>
      </c>
      <c r="G17" s="93" t="s">
        <v>32</v>
      </c>
      <c r="H17" s="93">
        <v>2023</v>
      </c>
      <c r="I17" s="2" t="s">
        <v>289</v>
      </c>
    </row>
    <row r="18" spans="1:9" x14ac:dyDescent="0.3">
      <c r="A18" s="2" t="s">
        <v>303</v>
      </c>
      <c r="B18" s="97">
        <v>0.46700000000000003</v>
      </c>
      <c r="C18" s="97">
        <v>0.40100000000000002</v>
      </c>
      <c r="D18" s="97">
        <v>0.377</v>
      </c>
      <c r="E18" s="97">
        <v>0.38100000000000001</v>
      </c>
      <c r="F18" s="97">
        <v>0.35399999999999998</v>
      </c>
      <c r="G18" s="93" t="s">
        <v>32</v>
      </c>
      <c r="H18" s="93">
        <v>2023</v>
      </c>
    </row>
    <row r="19" spans="1:9" ht="43.2" x14ac:dyDescent="0.3">
      <c r="A19" s="2" t="s">
        <v>304</v>
      </c>
      <c r="B19" s="93" t="s">
        <v>31</v>
      </c>
      <c r="C19" s="93" t="s">
        <v>31</v>
      </c>
      <c r="D19" s="93">
        <v>61</v>
      </c>
      <c r="E19" s="93">
        <v>37</v>
      </c>
      <c r="F19" s="93">
        <v>277</v>
      </c>
      <c r="G19" s="93" t="s">
        <v>32</v>
      </c>
      <c r="H19" s="93">
        <v>2023</v>
      </c>
      <c r="I19" s="2" t="s">
        <v>289</v>
      </c>
    </row>
    <row r="20" spans="1:9" ht="43.2" x14ac:dyDescent="0.3">
      <c r="A20" s="2" t="s">
        <v>305</v>
      </c>
      <c r="B20" s="93" t="s">
        <v>31</v>
      </c>
      <c r="C20" s="93" t="s">
        <v>31</v>
      </c>
      <c r="D20" s="93">
        <v>76</v>
      </c>
      <c r="E20" s="93">
        <v>235</v>
      </c>
      <c r="F20" s="93">
        <v>584</v>
      </c>
      <c r="G20" s="93" t="s">
        <v>32</v>
      </c>
      <c r="H20" s="93">
        <v>2023</v>
      </c>
      <c r="I20" s="2" t="s">
        <v>289</v>
      </c>
    </row>
    <row r="21" spans="1:9" ht="43.2" x14ac:dyDescent="0.3">
      <c r="A21" s="2" t="s">
        <v>306</v>
      </c>
      <c r="B21" s="93" t="s">
        <v>31</v>
      </c>
      <c r="C21" s="93" t="s">
        <v>31</v>
      </c>
      <c r="D21" s="93" t="s">
        <v>31</v>
      </c>
      <c r="E21" s="93" t="s">
        <v>31</v>
      </c>
      <c r="F21" s="93">
        <v>4946</v>
      </c>
      <c r="G21" s="93" t="s">
        <v>32</v>
      </c>
      <c r="H21" s="93">
        <v>2023</v>
      </c>
      <c r="I21" s="2" t="s">
        <v>289</v>
      </c>
    </row>
    <row r="22" spans="1:9" ht="43.2" x14ac:dyDescent="0.3">
      <c r="A22" s="2" t="s">
        <v>307</v>
      </c>
      <c r="B22" s="93" t="s">
        <v>31</v>
      </c>
      <c r="C22" s="93" t="s">
        <v>31</v>
      </c>
      <c r="D22" s="93" t="s">
        <v>31</v>
      </c>
      <c r="E22" s="93" t="s">
        <v>31</v>
      </c>
      <c r="F22" s="93" t="s">
        <v>31</v>
      </c>
      <c r="G22" s="93" t="s">
        <v>32</v>
      </c>
      <c r="H22" s="93">
        <v>2023</v>
      </c>
      <c r="I22" s="2" t="s">
        <v>289</v>
      </c>
    </row>
    <row r="23" spans="1:9" ht="43.2" x14ac:dyDescent="0.3">
      <c r="A23" s="2" t="s">
        <v>308</v>
      </c>
      <c r="B23" s="93" t="s">
        <v>31</v>
      </c>
      <c r="C23" s="93" t="s">
        <v>31</v>
      </c>
      <c r="D23" s="93" t="s">
        <v>31</v>
      </c>
      <c r="E23" s="93" t="s">
        <v>31</v>
      </c>
      <c r="F23" s="93" t="s">
        <v>31</v>
      </c>
      <c r="G23" s="93" t="s">
        <v>32</v>
      </c>
      <c r="H23" s="93">
        <v>2023</v>
      </c>
      <c r="I23" s="2" t="s">
        <v>289</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4567D-B79F-4A51-919E-2341D8FAFF99}">
  <dimension ref="A1:I7"/>
  <sheetViews>
    <sheetView workbookViewId="0">
      <selection activeCell="A7" sqref="A7"/>
    </sheetView>
  </sheetViews>
  <sheetFormatPr defaultColWidth="9" defaultRowHeight="15" customHeight="1" x14ac:dyDescent="0.3"/>
  <cols>
    <col min="1" max="1" width="18.44140625" style="1" customWidth="1"/>
    <col min="2" max="2" width="67.5546875" style="1" customWidth="1"/>
    <col min="3" max="3" width="54.5546875" style="1" customWidth="1"/>
    <col min="4" max="6" width="14.5546875" style="1" customWidth="1"/>
    <col min="7" max="7" width="11.88671875" style="1" customWidth="1"/>
    <col min="8" max="8" width="11.44140625" style="1" customWidth="1"/>
    <col min="9" max="9" width="14.109375" style="1" bestFit="1" customWidth="1"/>
    <col min="10" max="16384" width="9" style="1"/>
  </cols>
  <sheetData>
    <row r="1" spans="1:9" s="6" customFormat="1" thickBot="1" x14ac:dyDescent="0.35">
      <c r="A1" s="7" t="s">
        <v>309</v>
      </c>
    </row>
    <row r="2" spans="1:9" s="2" customFormat="1" ht="28.8" x14ac:dyDescent="0.3">
      <c r="A2" s="2" t="s">
        <v>46</v>
      </c>
      <c r="B2" s="2" t="s">
        <v>47</v>
      </c>
      <c r="C2" s="2" t="s">
        <v>19</v>
      </c>
      <c r="D2" s="2" t="s">
        <v>310</v>
      </c>
      <c r="E2" s="2" t="s">
        <v>7</v>
      </c>
      <c r="F2" s="2" t="s">
        <v>30</v>
      </c>
      <c r="G2" s="2" t="s">
        <v>12</v>
      </c>
      <c r="H2" s="2" t="s">
        <v>14</v>
      </c>
      <c r="I2" s="2" t="s">
        <v>17</v>
      </c>
    </row>
    <row r="3" spans="1:9" s="16" customFormat="1" ht="100.8" x14ac:dyDescent="0.3">
      <c r="A3" s="16" t="s">
        <v>311</v>
      </c>
      <c r="B3" s="16" t="s">
        <v>312</v>
      </c>
      <c r="C3" s="16" t="s">
        <v>313</v>
      </c>
      <c r="E3" s="16">
        <v>2022</v>
      </c>
      <c r="F3" s="16" t="s">
        <v>32</v>
      </c>
      <c r="G3" s="16">
        <v>2023</v>
      </c>
      <c r="I3" t="s">
        <v>52</v>
      </c>
    </row>
    <row r="4" spans="1:9" s="16" customFormat="1" ht="100.8" x14ac:dyDescent="0.3">
      <c r="A4" s="16" t="s">
        <v>314</v>
      </c>
      <c r="B4" s="16" t="s">
        <v>312</v>
      </c>
      <c r="C4" s="16" t="s">
        <v>315</v>
      </c>
      <c r="E4" s="16">
        <v>2022</v>
      </c>
      <c r="F4" s="16" t="s">
        <v>32</v>
      </c>
      <c r="G4" s="16">
        <v>2023</v>
      </c>
      <c r="I4" t="s">
        <v>52</v>
      </c>
    </row>
    <row r="5" spans="1:9" s="16" customFormat="1" ht="100.8" x14ac:dyDescent="0.3">
      <c r="A5" s="16" t="s">
        <v>316</v>
      </c>
      <c r="B5" s="16" t="s">
        <v>312</v>
      </c>
      <c r="C5" s="16" t="s">
        <v>317</v>
      </c>
      <c r="E5" s="16">
        <v>2022</v>
      </c>
      <c r="F5" s="16" t="s">
        <v>32</v>
      </c>
      <c r="G5" s="16">
        <v>2023</v>
      </c>
      <c r="I5" t="s">
        <v>52</v>
      </c>
    </row>
    <row r="6" spans="1:9" s="16" customFormat="1" ht="100.8" x14ac:dyDescent="0.3">
      <c r="A6" s="16" t="s">
        <v>318</v>
      </c>
      <c r="B6" s="16" t="s">
        <v>312</v>
      </c>
      <c r="C6" s="16" t="s">
        <v>319</v>
      </c>
      <c r="E6" s="16">
        <v>2022</v>
      </c>
      <c r="F6" s="16" t="s">
        <v>32</v>
      </c>
      <c r="G6" s="16">
        <v>2023</v>
      </c>
      <c r="I6"/>
    </row>
    <row r="7" spans="1:9" s="16" customFormat="1" ht="158.4" x14ac:dyDescent="0.3">
      <c r="A7" s="16" t="s">
        <v>320</v>
      </c>
      <c r="B7" s="16" t="s">
        <v>321</v>
      </c>
      <c r="C7" s="16" t="s">
        <v>322</v>
      </c>
      <c r="E7" s="16">
        <v>2022</v>
      </c>
      <c r="F7" s="16" t="s">
        <v>32</v>
      </c>
      <c r="G7" s="16">
        <v>2023</v>
      </c>
      <c r="I7"/>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67D97-6536-4C22-8F65-87C2F2375E2A}">
  <dimension ref="A1:M21"/>
  <sheetViews>
    <sheetView workbookViewId="0"/>
  </sheetViews>
  <sheetFormatPr defaultColWidth="9" defaultRowHeight="15" customHeight="1" x14ac:dyDescent="0.3"/>
  <cols>
    <col min="1" max="1" width="22.44140625" style="2" customWidth="1"/>
    <col min="2" max="5" width="9" style="2"/>
    <col min="6" max="6" width="11.44140625" style="2" customWidth="1"/>
    <col min="7" max="7" width="9" style="2"/>
    <col min="8" max="8" width="41.109375" style="2" customWidth="1"/>
    <col min="9" max="10" width="17.44140625" style="2" customWidth="1"/>
    <col min="11" max="11" width="12.5546875" style="2" customWidth="1"/>
    <col min="12" max="12" width="10.44140625" style="2" customWidth="1"/>
    <col min="13" max="16384" width="9" style="2"/>
  </cols>
  <sheetData>
    <row r="1" spans="1:13" s="8" customFormat="1" thickBot="1" x14ac:dyDescent="0.35">
      <c r="A1" s="4" t="s">
        <v>323</v>
      </c>
    </row>
    <row r="2" spans="1:13" ht="57.6" x14ac:dyDescent="0.3">
      <c r="A2" s="2" t="s">
        <v>324</v>
      </c>
      <c r="B2" s="2" t="s">
        <v>325</v>
      </c>
      <c r="C2" s="2" t="s">
        <v>326</v>
      </c>
      <c r="D2" s="2" t="s">
        <v>327</v>
      </c>
      <c r="E2" s="2" t="s">
        <v>328</v>
      </c>
      <c r="F2" s="2" t="s">
        <v>329</v>
      </c>
      <c r="G2" s="2" t="s">
        <v>330</v>
      </c>
      <c r="H2" s="2" t="s">
        <v>331</v>
      </c>
      <c r="I2" s="2" t="s">
        <v>4</v>
      </c>
      <c r="J2" s="2" t="s">
        <v>30</v>
      </c>
      <c r="K2" s="2" t="s">
        <v>12</v>
      </c>
      <c r="L2" s="2" t="s">
        <v>14</v>
      </c>
      <c r="M2" s="2" t="s">
        <v>17</v>
      </c>
    </row>
    <row r="3" spans="1:13" ht="15" customHeight="1" x14ac:dyDescent="0.3">
      <c r="A3" s="2" t="s">
        <v>332</v>
      </c>
      <c r="B3" s="2" t="s">
        <v>58</v>
      </c>
      <c r="C3" s="2" t="s">
        <v>31</v>
      </c>
      <c r="D3" s="2" t="s">
        <v>55</v>
      </c>
      <c r="E3" s="2">
        <v>15</v>
      </c>
      <c r="F3" s="2" t="s">
        <v>31</v>
      </c>
      <c r="G3" s="2" t="s">
        <v>31</v>
      </c>
      <c r="H3" s="2" t="s">
        <v>333</v>
      </c>
      <c r="I3" s="2">
        <v>2023</v>
      </c>
      <c r="J3" s="2" t="s">
        <v>32</v>
      </c>
      <c r="K3" s="2">
        <v>2023</v>
      </c>
      <c r="M3"/>
    </row>
    <row r="4" spans="1:13" ht="15" customHeight="1" x14ac:dyDescent="0.3">
      <c r="A4" s="2" t="s">
        <v>334</v>
      </c>
      <c r="B4" s="2" t="s">
        <v>58</v>
      </c>
      <c r="C4" s="2" t="s">
        <v>31</v>
      </c>
      <c r="D4" s="2" t="s">
        <v>55</v>
      </c>
      <c r="E4" s="2">
        <v>14</v>
      </c>
      <c r="F4" s="2" t="s">
        <v>31</v>
      </c>
      <c r="G4" s="2" t="s">
        <v>31</v>
      </c>
      <c r="H4" s="2" t="s">
        <v>101</v>
      </c>
      <c r="I4" s="2">
        <v>2023</v>
      </c>
      <c r="J4" s="2" t="s">
        <v>32</v>
      </c>
      <c r="K4" s="2">
        <v>2023</v>
      </c>
      <c r="M4"/>
    </row>
    <row r="5" spans="1:13" ht="15" customHeight="1" x14ac:dyDescent="0.3">
      <c r="A5" s="2" t="s">
        <v>335</v>
      </c>
      <c r="B5" s="2" t="s">
        <v>58</v>
      </c>
      <c r="C5" s="2" t="s">
        <v>31</v>
      </c>
      <c r="D5" s="2" t="s">
        <v>58</v>
      </c>
      <c r="E5" s="2" t="s">
        <v>31</v>
      </c>
      <c r="F5" s="2" t="s">
        <v>31</v>
      </c>
      <c r="G5" s="2" t="s">
        <v>31</v>
      </c>
      <c r="H5" s="2" t="s">
        <v>31</v>
      </c>
      <c r="M5"/>
    </row>
    <row r="6" spans="1:13" ht="57.6" x14ac:dyDescent="0.3">
      <c r="A6" s="2" t="s">
        <v>336</v>
      </c>
      <c r="B6" s="2" t="s">
        <v>58</v>
      </c>
      <c r="C6" s="2" t="s">
        <v>31</v>
      </c>
      <c r="D6" s="2" t="s">
        <v>55</v>
      </c>
      <c r="E6" s="2">
        <v>4</v>
      </c>
      <c r="F6" s="2" t="s">
        <v>31</v>
      </c>
      <c r="G6" s="2" t="s">
        <v>31</v>
      </c>
      <c r="H6" s="2" t="s">
        <v>337</v>
      </c>
      <c r="I6" s="2">
        <v>2023</v>
      </c>
      <c r="J6" s="2" t="s">
        <v>32</v>
      </c>
      <c r="K6" s="2">
        <v>2023</v>
      </c>
      <c r="M6"/>
    </row>
    <row r="7" spans="1:13" ht="15" customHeight="1" x14ac:dyDescent="0.3">
      <c r="A7" s="2" t="s">
        <v>338</v>
      </c>
      <c r="B7" s="2" t="s">
        <v>55</v>
      </c>
      <c r="C7" s="17" t="s">
        <v>339</v>
      </c>
      <c r="D7" s="2" t="s">
        <v>58</v>
      </c>
      <c r="E7" s="2" t="s">
        <v>31</v>
      </c>
      <c r="F7" s="2" t="s">
        <v>31</v>
      </c>
      <c r="G7" s="2" t="s">
        <v>31</v>
      </c>
      <c r="H7" s="2" t="s">
        <v>101</v>
      </c>
      <c r="I7" s="2">
        <v>2023</v>
      </c>
      <c r="J7" s="2" t="s">
        <v>32</v>
      </c>
      <c r="K7" s="2">
        <v>2023</v>
      </c>
      <c r="M7"/>
    </row>
    <row r="8" spans="1:13" ht="43.2" x14ac:dyDescent="0.3">
      <c r="A8" s="2" t="s">
        <v>340</v>
      </c>
      <c r="B8" s="2" t="s">
        <v>55</v>
      </c>
      <c r="C8" s="2" t="s">
        <v>341</v>
      </c>
      <c r="D8" s="2" t="s">
        <v>55</v>
      </c>
      <c r="E8" s="2" t="s">
        <v>342</v>
      </c>
      <c r="F8" s="2" t="s">
        <v>31</v>
      </c>
      <c r="G8" s="2" t="s">
        <v>31</v>
      </c>
      <c r="H8" s="2" t="s">
        <v>343</v>
      </c>
      <c r="I8" s="2">
        <v>2023</v>
      </c>
      <c r="J8" s="2" t="s">
        <v>32</v>
      </c>
      <c r="K8" s="2">
        <v>2023</v>
      </c>
      <c r="M8"/>
    </row>
    <row r="9" spans="1:13" ht="15" customHeight="1" x14ac:dyDescent="0.3">
      <c r="A9" s="2" t="s">
        <v>138</v>
      </c>
      <c r="B9" s="2" t="s">
        <v>58</v>
      </c>
      <c r="C9" s="2" t="s">
        <v>31</v>
      </c>
      <c r="D9" s="2" t="s">
        <v>58</v>
      </c>
      <c r="E9" s="2" t="s">
        <v>31</v>
      </c>
      <c r="F9" s="2" t="s">
        <v>31</v>
      </c>
      <c r="G9" s="2" t="s">
        <v>31</v>
      </c>
      <c r="H9" s="2" t="s">
        <v>31</v>
      </c>
      <c r="I9" s="2">
        <v>2023</v>
      </c>
      <c r="J9" s="2" t="s">
        <v>32</v>
      </c>
      <c r="K9" s="2">
        <v>2023</v>
      </c>
      <c r="M9"/>
    </row>
    <row r="10" spans="1:13" ht="28.8" x14ac:dyDescent="0.3">
      <c r="A10" s="2" t="s">
        <v>344</v>
      </c>
      <c r="B10" s="2" t="s">
        <v>58</v>
      </c>
      <c r="C10" s="2" t="s">
        <v>31</v>
      </c>
      <c r="D10" s="2" t="s">
        <v>58</v>
      </c>
      <c r="E10" s="2" t="s">
        <v>31</v>
      </c>
      <c r="F10" s="2" t="s">
        <v>31</v>
      </c>
      <c r="G10" s="2" t="s">
        <v>31</v>
      </c>
      <c r="H10" s="2" t="s">
        <v>31</v>
      </c>
      <c r="I10" s="2">
        <v>2023</v>
      </c>
      <c r="J10" s="2" t="s">
        <v>32</v>
      </c>
      <c r="K10" s="2">
        <v>2023</v>
      </c>
      <c r="M10"/>
    </row>
    <row r="11" spans="1:13" ht="14.4" x14ac:dyDescent="0.3">
      <c r="A11" s="2" t="s">
        <v>345</v>
      </c>
      <c r="B11" s="2" t="s">
        <v>58</v>
      </c>
      <c r="C11" s="2" t="s">
        <v>31</v>
      </c>
      <c r="D11" s="2" t="s">
        <v>58</v>
      </c>
      <c r="E11" s="2" t="s">
        <v>31</v>
      </c>
      <c r="F11" s="2" t="s">
        <v>31</v>
      </c>
      <c r="G11" s="2" t="s">
        <v>31</v>
      </c>
      <c r="H11" s="2" t="s">
        <v>31</v>
      </c>
      <c r="I11" s="2">
        <v>2023</v>
      </c>
      <c r="J11" s="2" t="s">
        <v>32</v>
      </c>
      <c r="K11" s="2">
        <v>2023</v>
      </c>
      <c r="M11"/>
    </row>
    <row r="12" spans="1:13" ht="28.8" x14ac:dyDescent="0.3">
      <c r="A12" s="2" t="s">
        <v>346</v>
      </c>
      <c r="B12" s="2" t="s">
        <v>58</v>
      </c>
      <c r="C12" s="2" t="s">
        <v>31</v>
      </c>
      <c r="D12" s="2" t="s">
        <v>58</v>
      </c>
      <c r="E12" s="2" t="s">
        <v>31</v>
      </c>
      <c r="F12" s="2" t="s">
        <v>31</v>
      </c>
      <c r="G12" s="2" t="s">
        <v>31</v>
      </c>
      <c r="H12" s="2" t="s">
        <v>31</v>
      </c>
      <c r="I12" s="2">
        <v>2023</v>
      </c>
      <c r="J12" s="2" t="s">
        <v>32</v>
      </c>
      <c r="K12" s="2">
        <v>2023</v>
      </c>
      <c r="M12"/>
    </row>
    <row r="13" spans="1:13" ht="15" customHeight="1" x14ac:dyDescent="0.3">
      <c r="A13" s="2" t="s">
        <v>347</v>
      </c>
      <c r="B13" s="2" t="s">
        <v>58</v>
      </c>
      <c r="C13" s="2" t="s">
        <v>31</v>
      </c>
      <c r="D13" s="2" t="s">
        <v>58</v>
      </c>
      <c r="E13" s="2" t="s">
        <v>31</v>
      </c>
      <c r="F13" s="2" t="s">
        <v>31</v>
      </c>
      <c r="G13" s="2" t="s">
        <v>31</v>
      </c>
      <c r="H13" s="2" t="s">
        <v>31</v>
      </c>
      <c r="I13" s="2">
        <v>2023</v>
      </c>
      <c r="J13" s="2" t="s">
        <v>32</v>
      </c>
      <c r="K13" s="2">
        <v>2023</v>
      </c>
      <c r="M13"/>
    </row>
    <row r="14" spans="1:13" ht="15" customHeight="1" x14ac:dyDescent="0.3">
      <c r="A14" s="2" t="s">
        <v>348</v>
      </c>
      <c r="B14" s="2" t="s">
        <v>58</v>
      </c>
      <c r="C14" s="2" t="s">
        <v>31</v>
      </c>
      <c r="D14" s="2" t="s">
        <v>58</v>
      </c>
      <c r="E14" s="2" t="s">
        <v>31</v>
      </c>
      <c r="F14" s="2" t="s">
        <v>31</v>
      </c>
      <c r="G14" s="2" t="s">
        <v>31</v>
      </c>
      <c r="H14" s="2" t="s">
        <v>31</v>
      </c>
      <c r="I14" s="2">
        <v>2023</v>
      </c>
      <c r="J14" s="2" t="s">
        <v>32</v>
      </c>
      <c r="K14" s="2">
        <v>2023</v>
      </c>
      <c r="M14"/>
    </row>
    <row r="15" spans="1:13" ht="15" customHeight="1" x14ac:dyDescent="0.3">
      <c r="A15" s="2" t="s">
        <v>349</v>
      </c>
      <c r="B15" s="2" t="s">
        <v>58</v>
      </c>
      <c r="C15" s="2" t="s">
        <v>31</v>
      </c>
      <c r="D15" s="2" t="s">
        <v>58</v>
      </c>
      <c r="E15" s="2" t="s">
        <v>31</v>
      </c>
      <c r="F15" s="2" t="s">
        <v>31</v>
      </c>
      <c r="G15" s="2" t="s">
        <v>31</v>
      </c>
      <c r="H15" s="2" t="s">
        <v>31</v>
      </c>
      <c r="I15" s="2">
        <v>2023</v>
      </c>
      <c r="J15" s="2" t="s">
        <v>32</v>
      </c>
      <c r="K15" s="2">
        <v>2023</v>
      </c>
      <c r="M15"/>
    </row>
    <row r="16" spans="1:13" ht="15" customHeight="1" x14ac:dyDescent="0.3">
      <c r="A16" s="2" t="s">
        <v>350</v>
      </c>
      <c r="B16" s="2" t="s">
        <v>58</v>
      </c>
      <c r="C16" s="2" t="s">
        <v>31</v>
      </c>
      <c r="D16" s="2" t="s">
        <v>58</v>
      </c>
      <c r="E16" s="2" t="s">
        <v>31</v>
      </c>
      <c r="F16" s="2" t="s">
        <v>31</v>
      </c>
      <c r="G16" s="2" t="s">
        <v>31</v>
      </c>
      <c r="H16" s="2" t="s">
        <v>31</v>
      </c>
      <c r="I16" s="2">
        <v>2023</v>
      </c>
      <c r="J16" s="2" t="s">
        <v>32</v>
      </c>
      <c r="K16" s="2">
        <v>2023</v>
      </c>
      <c r="M16"/>
    </row>
    <row r="17" spans="1:13" ht="28.8" x14ac:dyDescent="0.3">
      <c r="A17" s="2" t="s">
        <v>351</v>
      </c>
      <c r="B17" s="2" t="s">
        <v>58</v>
      </c>
      <c r="C17" s="2" t="s">
        <v>31</v>
      </c>
      <c r="D17" s="2" t="s">
        <v>58</v>
      </c>
      <c r="E17" s="2" t="s">
        <v>31</v>
      </c>
      <c r="F17" s="2" t="s">
        <v>31</v>
      </c>
      <c r="G17" s="2" t="s">
        <v>31</v>
      </c>
      <c r="H17" s="2" t="s">
        <v>31</v>
      </c>
      <c r="I17" s="2">
        <v>2023</v>
      </c>
      <c r="J17" s="2" t="s">
        <v>32</v>
      </c>
      <c r="K17" s="2">
        <v>2023</v>
      </c>
      <c r="M17"/>
    </row>
    <row r="18" spans="1:13" ht="14.4" x14ac:dyDescent="0.3">
      <c r="A18" s="2" t="s">
        <v>352</v>
      </c>
      <c r="B18" s="2" t="s">
        <v>58</v>
      </c>
      <c r="C18" s="2" t="s">
        <v>31</v>
      </c>
      <c r="D18" s="2" t="s">
        <v>58</v>
      </c>
      <c r="E18" s="2" t="s">
        <v>31</v>
      </c>
      <c r="F18" s="2" t="s">
        <v>31</v>
      </c>
      <c r="G18" s="2" t="s">
        <v>31</v>
      </c>
      <c r="H18" s="2" t="s">
        <v>31</v>
      </c>
      <c r="I18" s="2">
        <v>2023</v>
      </c>
      <c r="J18" s="2" t="s">
        <v>32</v>
      </c>
      <c r="K18" s="2">
        <v>2023</v>
      </c>
      <c r="M18"/>
    </row>
    <row r="19" spans="1:13" ht="15" customHeight="1" x14ac:dyDescent="0.3">
      <c r="A19" s="2" t="s">
        <v>353</v>
      </c>
      <c r="B19" s="2" t="s">
        <v>58</v>
      </c>
      <c r="C19" s="2" t="s">
        <v>31</v>
      </c>
      <c r="D19" s="2" t="s">
        <v>58</v>
      </c>
      <c r="E19" s="2" t="s">
        <v>31</v>
      </c>
      <c r="F19" s="2" t="s">
        <v>31</v>
      </c>
      <c r="G19" s="2" t="s">
        <v>31</v>
      </c>
      <c r="H19" s="2" t="s">
        <v>31</v>
      </c>
      <c r="I19" s="2">
        <v>2023</v>
      </c>
      <c r="J19" s="2" t="s">
        <v>32</v>
      </c>
      <c r="K19" s="2">
        <v>2023</v>
      </c>
      <c r="M19"/>
    </row>
    <row r="20" spans="1:13" ht="15" customHeight="1" x14ac:dyDescent="0.3">
      <c r="A20" s="2" t="s">
        <v>354</v>
      </c>
      <c r="B20" s="2" t="s">
        <v>58</v>
      </c>
      <c r="C20" s="2" t="s">
        <v>31</v>
      </c>
      <c r="D20" s="2" t="s">
        <v>58</v>
      </c>
      <c r="E20" s="2" t="s">
        <v>31</v>
      </c>
      <c r="F20" s="2" t="s">
        <v>31</v>
      </c>
      <c r="G20" s="2" t="s">
        <v>31</v>
      </c>
      <c r="H20" s="2" t="s">
        <v>31</v>
      </c>
      <c r="I20" s="2">
        <v>2023</v>
      </c>
      <c r="J20" s="2" t="s">
        <v>32</v>
      </c>
      <c r="K20" s="2">
        <v>2023</v>
      </c>
      <c r="M20"/>
    </row>
    <row r="21" spans="1:13" ht="15" customHeight="1" x14ac:dyDescent="0.3">
      <c r="A21" s="2" t="s">
        <v>355</v>
      </c>
      <c r="B21" s="2" t="s">
        <v>58</v>
      </c>
      <c r="C21" s="2" t="s">
        <v>31</v>
      </c>
      <c r="D21" s="2" t="s">
        <v>58</v>
      </c>
      <c r="E21" s="2" t="s">
        <v>31</v>
      </c>
      <c r="F21" s="2" t="s">
        <v>31</v>
      </c>
      <c r="G21" s="2" t="s">
        <v>31</v>
      </c>
      <c r="H21" s="2" t="s">
        <v>31</v>
      </c>
      <c r="I21" s="2">
        <v>2023</v>
      </c>
      <c r="J21" s="2" t="s">
        <v>32</v>
      </c>
      <c r="K21" s="2">
        <v>2023</v>
      </c>
      <c r="M21"/>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FCB08-9583-4258-AAE0-E4C83C2FB752}">
  <dimension ref="A1:S13"/>
  <sheetViews>
    <sheetView workbookViewId="0">
      <selection activeCell="F7" sqref="F7"/>
    </sheetView>
  </sheetViews>
  <sheetFormatPr defaultRowHeight="15" customHeight="1" x14ac:dyDescent="0.3"/>
  <cols>
    <col min="1" max="1" width="43.5546875" bestFit="1" customWidth="1"/>
    <col min="2" max="2" width="23" bestFit="1" customWidth="1"/>
    <col min="3" max="3" width="21.5546875" customWidth="1"/>
    <col min="4" max="4" width="19.109375" customWidth="1"/>
    <col min="5" max="6" width="17.109375" customWidth="1"/>
    <col min="7" max="7" width="23.44140625" customWidth="1"/>
    <col min="8" max="8" width="22.88671875" customWidth="1"/>
    <col min="9" max="9" width="28.5546875" customWidth="1"/>
    <col min="10" max="10" width="26.5546875" customWidth="1"/>
    <col min="11" max="11" width="21.5546875" customWidth="1"/>
    <col min="12" max="12" width="19.44140625" customWidth="1"/>
    <col min="17" max="17" width="11.88671875" customWidth="1"/>
    <col min="18" max="18" width="10.44140625" customWidth="1"/>
    <col min="19" max="19" width="12.5546875" bestFit="1" customWidth="1"/>
  </cols>
  <sheetData>
    <row r="1" spans="1:19" ht="63" customHeight="1" x14ac:dyDescent="0.3">
      <c r="A1" s="118"/>
      <c r="B1" s="119"/>
      <c r="C1" s="119"/>
      <c r="D1" s="119"/>
      <c r="E1" s="119"/>
      <c r="F1" s="119"/>
      <c r="G1" s="119"/>
      <c r="H1" s="119"/>
      <c r="I1" s="119"/>
      <c r="J1" s="119"/>
      <c r="K1" s="120"/>
    </row>
    <row r="2" spans="1:19" s="3" customFormat="1" thickBot="1" x14ac:dyDescent="0.35">
      <c r="A2" s="4" t="s">
        <v>356</v>
      </c>
    </row>
    <row r="3" spans="1:19" s="2" customFormat="1" ht="102" customHeight="1" x14ac:dyDescent="0.3">
      <c r="A3" s="2" t="s">
        <v>357</v>
      </c>
      <c r="B3" s="2" t="s">
        <v>358</v>
      </c>
      <c r="C3" s="2" t="s">
        <v>359</v>
      </c>
      <c r="D3" s="2" t="s">
        <v>360</v>
      </c>
      <c r="E3" s="2" t="s">
        <v>361</v>
      </c>
      <c r="F3" s="2" t="s">
        <v>362</v>
      </c>
      <c r="G3" s="2" t="s">
        <v>363</v>
      </c>
      <c r="H3" s="2" t="s">
        <v>364</v>
      </c>
      <c r="I3" s="2" t="s">
        <v>365</v>
      </c>
      <c r="J3" s="2" t="s">
        <v>366</v>
      </c>
      <c r="K3" s="2" t="s">
        <v>367</v>
      </c>
      <c r="L3" s="2" t="s">
        <v>368</v>
      </c>
      <c r="M3" s="2" t="s">
        <v>369</v>
      </c>
      <c r="N3" s="2" t="s">
        <v>7</v>
      </c>
      <c r="O3" s="2" t="s">
        <v>4</v>
      </c>
      <c r="P3" s="2" t="s">
        <v>30</v>
      </c>
      <c r="Q3" s="2" t="s">
        <v>12</v>
      </c>
      <c r="R3" s="2" t="s">
        <v>14</v>
      </c>
      <c r="S3" s="2" t="s">
        <v>17</v>
      </c>
    </row>
    <row r="4" spans="1:19" ht="15" customHeight="1" x14ac:dyDescent="0.3">
      <c r="A4" s="106"/>
      <c r="B4" s="106"/>
      <c r="C4" s="42">
        <v>0</v>
      </c>
      <c r="D4" s="42">
        <v>0</v>
      </c>
      <c r="E4" s="27">
        <v>0.184</v>
      </c>
      <c r="F4" s="27">
        <v>0.188</v>
      </c>
      <c r="G4" s="27">
        <v>0.184</v>
      </c>
      <c r="H4" s="27">
        <v>0.188</v>
      </c>
      <c r="I4" s="27">
        <v>0.36699999999999999</v>
      </c>
      <c r="J4" s="27">
        <v>0.377</v>
      </c>
      <c r="K4" s="42">
        <v>0</v>
      </c>
      <c r="L4" s="42">
        <v>0</v>
      </c>
      <c r="M4" s="42">
        <v>0</v>
      </c>
      <c r="N4" s="45">
        <v>2022</v>
      </c>
      <c r="O4" s="45">
        <v>2023</v>
      </c>
      <c r="P4" t="s">
        <v>32</v>
      </c>
      <c r="Q4">
        <v>2023</v>
      </c>
      <c r="S4" t="s">
        <v>179</v>
      </c>
    </row>
    <row r="5" spans="1:19" ht="15" customHeight="1" x14ac:dyDescent="0.3">
      <c r="A5" s="105"/>
      <c r="B5" s="107"/>
      <c r="C5" s="42">
        <v>0</v>
      </c>
      <c r="D5" s="42">
        <v>0</v>
      </c>
      <c r="E5" s="27">
        <v>0.16400000000000001</v>
      </c>
      <c r="F5" s="27">
        <v>0.16700000000000001</v>
      </c>
      <c r="G5" s="27">
        <v>0.16400000000000001</v>
      </c>
      <c r="H5" s="27">
        <v>0.16700000000000001</v>
      </c>
      <c r="I5" s="27">
        <v>0.32900000000000001</v>
      </c>
      <c r="J5" s="27">
        <v>0.33300000000000002</v>
      </c>
      <c r="K5" s="42">
        <v>0</v>
      </c>
      <c r="L5" s="42">
        <v>0</v>
      </c>
      <c r="M5" s="42">
        <v>0</v>
      </c>
      <c r="N5" s="45">
        <v>2022</v>
      </c>
      <c r="O5" s="45">
        <v>2023</v>
      </c>
      <c r="P5" t="str">
        <f>P4</f>
        <v>SCE</v>
      </c>
      <c r="Q5">
        <v>2023</v>
      </c>
      <c r="S5" t="s">
        <v>179</v>
      </c>
    </row>
    <row r="6" spans="1:19" ht="15" customHeight="1" x14ac:dyDescent="0.3">
      <c r="A6" s="105"/>
      <c r="B6" s="107"/>
      <c r="C6" s="42">
        <v>0</v>
      </c>
      <c r="D6" s="42">
        <v>0</v>
      </c>
      <c r="E6" s="27">
        <v>0.159</v>
      </c>
      <c r="F6" s="27">
        <v>0.158</v>
      </c>
      <c r="G6" s="27">
        <v>0.159</v>
      </c>
      <c r="H6" s="27">
        <v>0.158</v>
      </c>
      <c r="I6" s="27">
        <v>0.31900000000000001</v>
      </c>
      <c r="J6" s="27">
        <v>0.317</v>
      </c>
      <c r="K6" s="42">
        <v>0</v>
      </c>
      <c r="L6" s="42">
        <v>0</v>
      </c>
      <c r="M6" s="42">
        <v>0</v>
      </c>
      <c r="N6" s="45">
        <v>2022</v>
      </c>
      <c r="O6" s="45">
        <v>2023</v>
      </c>
      <c r="P6" t="str">
        <f>P5</f>
        <v>SCE</v>
      </c>
      <c r="Q6">
        <v>2023</v>
      </c>
      <c r="S6" t="s">
        <v>179</v>
      </c>
    </row>
    <row r="7" spans="1:19" ht="15" customHeight="1" x14ac:dyDescent="0.3">
      <c r="A7" s="105"/>
      <c r="B7" s="107"/>
      <c r="C7" s="42">
        <v>0</v>
      </c>
      <c r="D7" s="42">
        <v>0</v>
      </c>
      <c r="E7" s="27">
        <v>0.15835858599983174</v>
      </c>
      <c r="F7" s="27">
        <v>0.158</v>
      </c>
      <c r="G7" s="27">
        <v>0.15835858599983174</v>
      </c>
      <c r="H7" s="27">
        <v>0.158</v>
      </c>
      <c r="I7" s="27">
        <v>0.31671717199966348</v>
      </c>
      <c r="J7" s="27">
        <v>0.317</v>
      </c>
      <c r="K7" s="42">
        <v>0</v>
      </c>
      <c r="L7" s="42">
        <v>0</v>
      </c>
      <c r="M7" s="42">
        <v>0</v>
      </c>
      <c r="N7" s="45">
        <v>2022</v>
      </c>
      <c r="O7" s="45">
        <v>2023</v>
      </c>
      <c r="P7" t="str">
        <f>P6</f>
        <v>SCE</v>
      </c>
      <c r="Q7">
        <v>2023</v>
      </c>
      <c r="S7" t="s">
        <v>179</v>
      </c>
    </row>
    <row r="8" spans="1:19" ht="15" customHeight="1" x14ac:dyDescent="0.3">
      <c r="A8" s="105"/>
      <c r="B8" s="107"/>
      <c r="C8" s="42">
        <v>0</v>
      </c>
      <c r="D8" s="42">
        <v>0</v>
      </c>
      <c r="E8" s="27">
        <v>0.16300000000000001</v>
      </c>
      <c r="F8" s="27">
        <v>0.16300000000000001</v>
      </c>
      <c r="G8" s="27">
        <v>0.16300000000000001</v>
      </c>
      <c r="H8" s="27">
        <v>0.16300000000000001</v>
      </c>
      <c r="I8" s="27">
        <v>0.32700000000000001</v>
      </c>
      <c r="J8" s="27">
        <v>0.32700000000000001</v>
      </c>
      <c r="K8" s="42">
        <v>0</v>
      </c>
      <c r="L8" s="42">
        <v>0</v>
      </c>
      <c r="M8" s="42">
        <v>0</v>
      </c>
      <c r="N8" s="45">
        <v>2022</v>
      </c>
      <c r="O8" s="45">
        <v>2023</v>
      </c>
      <c r="P8" t="str">
        <f>P7</f>
        <v>SCE</v>
      </c>
      <c r="Q8">
        <v>2023</v>
      </c>
      <c r="S8" t="s">
        <v>179</v>
      </c>
    </row>
    <row r="9" spans="1:19" ht="15" customHeight="1" x14ac:dyDescent="0.3">
      <c r="A9" s="105"/>
      <c r="B9" s="107"/>
      <c r="C9" s="42">
        <v>0</v>
      </c>
      <c r="D9" s="42">
        <v>0</v>
      </c>
      <c r="E9" s="27">
        <v>0.16680157855888919</v>
      </c>
      <c r="F9" s="27">
        <v>0.16700000000000001</v>
      </c>
      <c r="G9" s="27">
        <v>0.16680157855888919</v>
      </c>
      <c r="H9" s="27">
        <v>0.16700000000000001</v>
      </c>
      <c r="I9" s="27">
        <v>0.33360315711777838</v>
      </c>
      <c r="J9" s="27">
        <v>0.33400000000000002</v>
      </c>
      <c r="K9" s="42">
        <v>0</v>
      </c>
      <c r="L9" s="42">
        <v>0</v>
      </c>
      <c r="M9" s="42">
        <v>0</v>
      </c>
      <c r="N9" s="45">
        <v>2022</v>
      </c>
      <c r="O9" s="45">
        <v>2023</v>
      </c>
      <c r="P9" t="str">
        <f>P8</f>
        <v>SCE</v>
      </c>
      <c r="Q9">
        <v>2023</v>
      </c>
      <c r="S9" t="s">
        <v>179</v>
      </c>
    </row>
    <row r="10" spans="1:19" ht="15" customHeight="1" x14ac:dyDescent="0.3">
      <c r="E10" s="27"/>
      <c r="F10" s="27"/>
      <c r="G10" s="27"/>
      <c r="H10" s="27"/>
      <c r="I10" s="27"/>
      <c r="J10" s="27"/>
    </row>
    <row r="11" spans="1:19" ht="15" customHeight="1" x14ac:dyDescent="0.3">
      <c r="E11" s="27"/>
      <c r="F11" s="27"/>
      <c r="G11" s="27"/>
      <c r="H11" s="27"/>
      <c r="I11" s="27"/>
      <c r="J11" s="27"/>
    </row>
    <row r="12" spans="1:19" ht="15" customHeight="1" x14ac:dyDescent="0.3">
      <c r="E12" s="27"/>
      <c r="F12" s="27"/>
      <c r="G12" s="27"/>
      <c r="H12" s="27"/>
      <c r="I12" s="27"/>
      <c r="J12" s="27"/>
    </row>
    <row r="13" spans="1:19" ht="15" customHeight="1" x14ac:dyDescent="0.3">
      <c r="E13" s="27"/>
      <c r="F13" s="27"/>
      <c r="G13" s="27"/>
      <c r="H13" s="27"/>
      <c r="I13" s="27"/>
      <c r="J13" s="27"/>
    </row>
  </sheetData>
  <mergeCells count="1">
    <mergeCell ref="A1:K1"/>
  </mergeCell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F5A41-6BF2-41AF-9660-BE6F4F241F79}">
  <dimension ref="A1:I12"/>
  <sheetViews>
    <sheetView workbookViewId="0"/>
  </sheetViews>
  <sheetFormatPr defaultColWidth="9" defaultRowHeight="15" customHeight="1" x14ac:dyDescent="0.3"/>
  <cols>
    <col min="1" max="1" width="32.5546875" style="1" customWidth="1"/>
    <col min="2" max="2" width="23.109375" style="1" customWidth="1"/>
    <col min="3" max="3" width="9" style="1"/>
    <col min="4" max="4" width="41.109375" style="1" customWidth="1"/>
    <col min="5" max="6" width="11.44140625" style="1" customWidth="1"/>
    <col min="7" max="7" width="9.88671875" style="1" customWidth="1"/>
    <col min="8" max="8" width="11" style="1" customWidth="1"/>
    <col min="9" max="16384" width="9" style="1"/>
  </cols>
  <sheetData>
    <row r="1" spans="1:9" s="6" customFormat="1" thickBot="1" x14ac:dyDescent="0.35">
      <c r="A1" s="7" t="s">
        <v>370</v>
      </c>
    </row>
    <row r="2" spans="1:9" s="2" customFormat="1" ht="28.8" x14ac:dyDescent="0.3">
      <c r="A2" s="2" t="s">
        <v>46</v>
      </c>
      <c r="B2" s="2" t="s">
        <v>47</v>
      </c>
      <c r="C2" s="2" t="s">
        <v>19</v>
      </c>
      <c r="D2" s="2" t="s">
        <v>310</v>
      </c>
      <c r="E2" s="2" t="s">
        <v>4</v>
      </c>
      <c r="F2" s="2" t="s">
        <v>30</v>
      </c>
      <c r="G2" s="2" t="s">
        <v>12</v>
      </c>
      <c r="H2" s="2" t="s">
        <v>14</v>
      </c>
      <c r="I2" s="2" t="s">
        <v>17</v>
      </c>
    </row>
    <row r="3" spans="1:9" s="16" customFormat="1" ht="280.8" x14ac:dyDescent="0.3">
      <c r="A3" s="16" t="s">
        <v>371</v>
      </c>
      <c r="B3" s="16" t="s">
        <v>372</v>
      </c>
      <c r="C3" s="16" t="s">
        <v>58</v>
      </c>
      <c r="D3" s="46" t="s">
        <v>373</v>
      </c>
      <c r="E3" s="16">
        <v>2023</v>
      </c>
      <c r="F3" s="16" t="s">
        <v>32</v>
      </c>
      <c r="G3" s="16">
        <v>2023</v>
      </c>
      <c r="I3" s="16" t="s">
        <v>179</v>
      </c>
    </row>
    <row r="4" spans="1:9" s="16" customFormat="1" ht="86.4" x14ac:dyDescent="0.3">
      <c r="A4" s="16" t="s">
        <v>374</v>
      </c>
      <c r="B4" s="16" t="s">
        <v>62</v>
      </c>
      <c r="C4" s="16" t="s">
        <v>55</v>
      </c>
      <c r="D4" s="16" t="s">
        <v>375</v>
      </c>
      <c r="E4" s="16">
        <v>2023</v>
      </c>
      <c r="F4" s="16" t="s">
        <v>32</v>
      </c>
      <c r="G4" s="16">
        <v>2023</v>
      </c>
    </row>
    <row r="5" spans="1:9" s="16" customFormat="1" ht="57.6" x14ac:dyDescent="0.3">
      <c r="A5" s="16" t="s">
        <v>376</v>
      </c>
      <c r="B5" s="16" t="s">
        <v>377</v>
      </c>
      <c r="C5" s="16" t="s">
        <v>65</v>
      </c>
      <c r="D5" s="16" t="s">
        <v>375</v>
      </c>
      <c r="E5" s="16">
        <v>2023</v>
      </c>
      <c r="F5" s="16" t="s">
        <v>32</v>
      </c>
      <c r="G5" s="16">
        <v>2023</v>
      </c>
    </row>
    <row r="6" spans="1:9" s="16" customFormat="1" ht="360" x14ac:dyDescent="0.3">
      <c r="A6" s="16" t="s">
        <v>378</v>
      </c>
      <c r="B6" s="16" t="s">
        <v>379</v>
      </c>
      <c r="C6" s="16" t="s">
        <v>380</v>
      </c>
      <c r="D6" s="16" t="s">
        <v>381</v>
      </c>
      <c r="E6" s="16">
        <v>2023</v>
      </c>
      <c r="F6" s="16" t="s">
        <v>32</v>
      </c>
      <c r="G6" s="16">
        <v>2023</v>
      </c>
    </row>
    <row r="7" spans="1:9" s="16" customFormat="1" ht="360" x14ac:dyDescent="0.3">
      <c r="A7" s="16" t="s">
        <v>382</v>
      </c>
      <c r="B7" s="16" t="s">
        <v>379</v>
      </c>
      <c r="C7" s="16" t="s">
        <v>380</v>
      </c>
      <c r="D7" s="16" t="s">
        <v>383</v>
      </c>
      <c r="E7" s="16">
        <v>2023</v>
      </c>
      <c r="F7" s="16" t="s">
        <v>32</v>
      </c>
      <c r="G7" s="16">
        <v>2023</v>
      </c>
    </row>
    <row r="8" spans="1:9" s="16" customFormat="1" ht="100.8" x14ac:dyDescent="0.3">
      <c r="A8" s="16" t="s">
        <v>384</v>
      </c>
      <c r="B8" s="16" t="s">
        <v>385</v>
      </c>
      <c r="C8" s="16" t="s">
        <v>55</v>
      </c>
      <c r="D8" s="16" t="s">
        <v>386</v>
      </c>
      <c r="E8" s="16">
        <v>2023</v>
      </c>
      <c r="F8" s="16" t="s">
        <v>32</v>
      </c>
      <c r="G8" s="16">
        <v>2023</v>
      </c>
    </row>
    <row r="9" spans="1:9" s="16" customFormat="1" ht="109.5" customHeight="1" x14ac:dyDescent="0.3">
      <c r="A9" s="16" t="s">
        <v>387</v>
      </c>
      <c r="B9" s="16" t="s">
        <v>388</v>
      </c>
      <c r="C9" s="16" t="s">
        <v>58</v>
      </c>
      <c r="D9" s="16" t="s">
        <v>31</v>
      </c>
      <c r="E9" s="16">
        <v>2023</v>
      </c>
      <c r="F9" s="16" t="s">
        <v>32</v>
      </c>
      <c r="G9" s="16">
        <v>2023</v>
      </c>
    </row>
    <row r="10" spans="1:9" s="16" customFormat="1" ht="99.6" customHeight="1" x14ac:dyDescent="0.3">
      <c r="A10" s="16" t="s">
        <v>389</v>
      </c>
      <c r="B10" s="16" t="s">
        <v>390</v>
      </c>
      <c r="C10" s="16" t="s">
        <v>58</v>
      </c>
      <c r="D10" s="16" t="s">
        <v>31</v>
      </c>
      <c r="E10" s="16">
        <v>2023</v>
      </c>
      <c r="F10" s="16" t="s">
        <v>32</v>
      </c>
      <c r="G10" s="16">
        <v>2023</v>
      </c>
    </row>
    <row r="11" spans="1:9" s="16" customFormat="1" ht="15" customHeight="1" x14ac:dyDescent="0.3"/>
    <row r="12" spans="1:9" s="16" customFormat="1" ht="15" customHeight="1" x14ac:dyDescent="0.3"/>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B6209-2D69-4352-98E5-42C0AABFC9B8}">
  <dimension ref="A1:J5"/>
  <sheetViews>
    <sheetView workbookViewId="0">
      <selection activeCell="F3" sqref="F3:F5"/>
    </sheetView>
  </sheetViews>
  <sheetFormatPr defaultRowHeight="15" customHeight="1" x14ac:dyDescent="0.3"/>
  <cols>
    <col min="1" max="1" width="48.5546875" bestFit="1" customWidth="1"/>
    <col min="2" max="2" width="16.5546875" customWidth="1"/>
    <col min="5" max="5" width="13.5546875" customWidth="1"/>
    <col min="6" max="6" width="14" customWidth="1"/>
    <col min="8" max="8" width="15.5546875" customWidth="1"/>
    <col min="9" max="9" width="10.109375" customWidth="1"/>
    <col min="10" max="10" width="18.109375" customWidth="1"/>
  </cols>
  <sheetData>
    <row r="1" spans="1:10" s="3" customFormat="1" ht="21.75" customHeight="1" thickBot="1" x14ac:dyDescent="0.35">
      <c r="A1" s="4" t="s">
        <v>391</v>
      </c>
    </row>
    <row r="2" spans="1:10" s="17" customFormat="1" ht="24.75" customHeight="1" x14ac:dyDescent="0.3">
      <c r="A2" s="2" t="s">
        <v>86</v>
      </c>
      <c r="B2" s="2" t="s">
        <v>87</v>
      </c>
      <c r="C2" s="2" t="s">
        <v>88</v>
      </c>
      <c r="D2" s="2" t="s">
        <v>89</v>
      </c>
      <c r="E2" s="2" t="s">
        <v>90</v>
      </c>
      <c r="F2" s="2" t="s">
        <v>7</v>
      </c>
      <c r="G2" s="2" t="s">
        <v>30</v>
      </c>
      <c r="H2" s="2" t="s">
        <v>12</v>
      </c>
      <c r="I2" s="2" t="s">
        <v>14</v>
      </c>
      <c r="J2" s="2" t="s">
        <v>17</v>
      </c>
    </row>
    <row r="3" spans="1:10" ht="21.75" customHeight="1" thickBot="1" x14ac:dyDescent="0.35">
      <c r="A3" s="47" t="s">
        <v>392</v>
      </c>
      <c r="B3" s="48">
        <v>0</v>
      </c>
      <c r="C3" s="48">
        <v>0.25</v>
      </c>
      <c r="D3" s="48">
        <v>1</v>
      </c>
      <c r="E3" s="48">
        <v>2</v>
      </c>
      <c r="F3" s="33">
        <v>2022</v>
      </c>
      <c r="G3" s="33" t="s">
        <v>32</v>
      </c>
      <c r="H3" s="33">
        <v>2023</v>
      </c>
      <c r="J3" t="s">
        <v>179</v>
      </c>
    </row>
    <row r="4" spans="1:10" ht="15" customHeight="1" thickBot="1" x14ac:dyDescent="0.35">
      <c r="A4" s="47" t="s">
        <v>393</v>
      </c>
      <c r="B4" s="48">
        <v>0</v>
      </c>
      <c r="C4" s="48">
        <v>0.25</v>
      </c>
      <c r="D4" s="48">
        <v>1</v>
      </c>
      <c r="E4" s="48">
        <v>2</v>
      </c>
      <c r="F4" s="33">
        <v>2022</v>
      </c>
      <c r="G4" s="33" t="s">
        <v>32</v>
      </c>
      <c r="H4" s="33">
        <v>2023</v>
      </c>
      <c r="J4" t="s">
        <v>179</v>
      </c>
    </row>
    <row r="5" spans="1:10" ht="15" customHeight="1" thickBot="1" x14ac:dyDescent="0.35">
      <c r="A5" s="47" t="s">
        <v>394</v>
      </c>
      <c r="B5" s="48">
        <v>0</v>
      </c>
      <c r="C5" s="48">
        <v>0</v>
      </c>
      <c r="D5" s="49" t="s">
        <v>31</v>
      </c>
      <c r="E5" s="49" t="s">
        <v>31</v>
      </c>
      <c r="F5" s="33">
        <v>2022</v>
      </c>
      <c r="G5" s="33" t="s">
        <v>32</v>
      </c>
      <c r="H5" s="33">
        <v>2023</v>
      </c>
    </row>
  </sheetData>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94017-72D4-4802-8CDF-63629F1E7397}">
  <dimension ref="A1:J5"/>
  <sheetViews>
    <sheetView workbookViewId="0">
      <selection activeCell="F11" sqref="F11"/>
    </sheetView>
  </sheetViews>
  <sheetFormatPr defaultRowHeight="15" customHeight="1" x14ac:dyDescent="0.3"/>
  <cols>
    <col min="1" max="1" width="33.44140625" customWidth="1"/>
    <col min="2" max="2" width="14.44140625" customWidth="1"/>
    <col min="6" max="6" width="16.5546875" customWidth="1"/>
    <col min="8" max="8" width="14.5546875" customWidth="1"/>
    <col min="9" max="9" width="10.109375" customWidth="1"/>
    <col min="10" max="10" width="15" customWidth="1"/>
  </cols>
  <sheetData>
    <row r="1" spans="1:10" s="3" customFormat="1" thickBot="1" x14ac:dyDescent="0.35">
      <c r="A1" s="4" t="s">
        <v>395</v>
      </c>
    </row>
    <row r="2" spans="1:10" s="17" customFormat="1" ht="23.25" customHeight="1" x14ac:dyDescent="0.3">
      <c r="A2" s="50" t="s">
        <v>86</v>
      </c>
      <c r="B2" s="50" t="s">
        <v>87</v>
      </c>
      <c r="C2" s="50" t="s">
        <v>88</v>
      </c>
      <c r="D2" s="50" t="s">
        <v>89</v>
      </c>
      <c r="E2" s="50" t="s">
        <v>90</v>
      </c>
      <c r="F2" s="51" t="s">
        <v>4</v>
      </c>
      <c r="G2" s="51" t="s">
        <v>30</v>
      </c>
      <c r="H2" s="51" t="s">
        <v>12</v>
      </c>
      <c r="I2" s="51" t="s">
        <v>14</v>
      </c>
      <c r="J2" s="2" t="s">
        <v>17</v>
      </c>
    </row>
    <row r="3" spans="1:10" ht="26.25" customHeight="1" thickBot="1" x14ac:dyDescent="0.35">
      <c r="A3" s="47" t="s">
        <v>392</v>
      </c>
      <c r="B3" s="48">
        <v>0</v>
      </c>
      <c r="C3" s="48">
        <v>0.25</v>
      </c>
      <c r="D3" s="48">
        <v>1</v>
      </c>
      <c r="E3" s="48">
        <v>2</v>
      </c>
      <c r="F3" s="33">
        <v>2023</v>
      </c>
      <c r="G3" s="33" t="s">
        <v>32</v>
      </c>
      <c r="H3" s="33">
        <v>2023</v>
      </c>
      <c r="J3" t="s">
        <v>52</v>
      </c>
    </row>
    <row r="4" spans="1:10" ht="26.25" customHeight="1" thickBot="1" x14ac:dyDescent="0.35">
      <c r="A4" s="47" t="s">
        <v>393</v>
      </c>
      <c r="B4" s="48">
        <v>0</v>
      </c>
      <c r="C4" s="48">
        <v>0.25</v>
      </c>
      <c r="D4" s="48">
        <v>1</v>
      </c>
      <c r="E4" s="48">
        <v>2</v>
      </c>
      <c r="F4" s="33">
        <v>2023</v>
      </c>
      <c r="G4" s="33" t="s">
        <v>32</v>
      </c>
      <c r="H4" s="33">
        <v>2023</v>
      </c>
      <c r="J4" t="s">
        <v>52</v>
      </c>
    </row>
    <row r="5" spans="1:10" ht="26.25" customHeight="1" thickBot="1" x14ac:dyDescent="0.35">
      <c r="A5" s="47" t="s">
        <v>394</v>
      </c>
      <c r="B5" s="48">
        <v>0</v>
      </c>
      <c r="C5" s="48">
        <v>0</v>
      </c>
      <c r="D5" s="49" t="s">
        <v>31</v>
      </c>
      <c r="E5" s="49" t="s">
        <v>31</v>
      </c>
      <c r="F5" s="33">
        <v>2023</v>
      </c>
      <c r="G5" s="33" t="s">
        <v>32</v>
      </c>
      <c r="H5" s="33">
        <v>2023</v>
      </c>
      <c r="J5" t="s">
        <v>52</v>
      </c>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3804E-0F35-42F5-890C-7A80EE00C22E}">
  <dimension ref="A1:H4"/>
  <sheetViews>
    <sheetView workbookViewId="0">
      <selection activeCell="G5" sqref="G5"/>
    </sheetView>
  </sheetViews>
  <sheetFormatPr defaultRowHeight="15" customHeight="1" x14ac:dyDescent="0.3"/>
  <cols>
    <col min="4" max="4" width="12.44140625" customWidth="1"/>
    <col min="7" max="7" width="10.88671875" customWidth="1"/>
  </cols>
  <sheetData>
    <row r="1" spans="1:8" s="3" customFormat="1" ht="14.4" x14ac:dyDescent="0.3">
      <c r="A1" s="7" t="s">
        <v>396</v>
      </c>
    </row>
    <row r="2" spans="1:8" s="17" customFormat="1" ht="28.8" x14ac:dyDescent="0.3">
      <c r="A2" s="2" t="s">
        <v>397</v>
      </c>
      <c r="B2" s="2" t="s">
        <v>358</v>
      </c>
      <c r="C2" s="17" t="s">
        <v>398</v>
      </c>
      <c r="D2" s="17" t="s">
        <v>4</v>
      </c>
      <c r="E2" s="17" t="s">
        <v>30</v>
      </c>
      <c r="F2" s="2" t="s">
        <v>12</v>
      </c>
      <c r="G2" s="2" t="s">
        <v>14</v>
      </c>
      <c r="H2" s="2" t="s">
        <v>17</v>
      </c>
    </row>
    <row r="4" spans="1:8" ht="15" customHeight="1" x14ac:dyDescent="0.3">
      <c r="A4" s="31" t="s">
        <v>399</v>
      </c>
    </row>
  </sheetData>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2A16F-AC5E-4271-87C4-1DE2BB394B19}">
  <dimension ref="A1:J9"/>
  <sheetViews>
    <sheetView workbookViewId="0">
      <selection activeCell="I21" sqref="I21"/>
    </sheetView>
  </sheetViews>
  <sheetFormatPr defaultRowHeight="15" customHeight="1" x14ac:dyDescent="0.3"/>
  <cols>
    <col min="1" max="3" width="16.44140625" customWidth="1"/>
    <col min="5" max="5" width="32" customWidth="1"/>
    <col min="6" max="6" width="9.5546875" customWidth="1"/>
    <col min="7" max="7" width="6.5546875" customWidth="1"/>
    <col min="9" max="9" width="12.109375" customWidth="1"/>
  </cols>
  <sheetData>
    <row r="1" spans="1:10" s="3" customFormat="1" thickBot="1" x14ac:dyDescent="0.35">
      <c r="A1" s="7" t="s">
        <v>400</v>
      </c>
      <c r="B1" s="7"/>
      <c r="C1" s="7"/>
    </row>
    <row r="2" spans="1:10" s="2" customFormat="1" ht="28.8" x14ac:dyDescent="0.3">
      <c r="A2" s="2" t="s">
        <v>401</v>
      </c>
      <c r="B2" s="2" t="s">
        <v>402</v>
      </c>
      <c r="C2" s="2" t="s">
        <v>403</v>
      </c>
      <c r="D2" s="19" t="s">
        <v>112</v>
      </c>
      <c r="E2" s="19" t="s">
        <v>404</v>
      </c>
      <c r="F2" s="2" t="s">
        <v>4</v>
      </c>
      <c r="G2" s="2" t="s">
        <v>30</v>
      </c>
      <c r="H2" s="2" t="s">
        <v>12</v>
      </c>
      <c r="I2" s="2" t="s">
        <v>14</v>
      </c>
      <c r="J2" s="2" t="s">
        <v>17</v>
      </c>
    </row>
    <row r="3" spans="1:10" ht="28.8" x14ac:dyDescent="0.3">
      <c r="A3" s="1" t="s">
        <v>405</v>
      </c>
      <c r="B3" s="1" t="s">
        <v>406</v>
      </c>
      <c r="C3" s="1" t="s">
        <v>406</v>
      </c>
      <c r="D3" s="26">
        <v>0</v>
      </c>
      <c r="F3">
        <v>2022</v>
      </c>
      <c r="G3" t="s">
        <v>32</v>
      </c>
      <c r="H3">
        <v>2023</v>
      </c>
    </row>
    <row r="4" spans="1:10" ht="57.6" x14ac:dyDescent="0.3">
      <c r="A4" s="1" t="s">
        <v>407</v>
      </c>
      <c r="B4" s="1" t="s">
        <v>406</v>
      </c>
      <c r="C4" s="1" t="s">
        <v>406</v>
      </c>
      <c r="D4" s="26">
        <v>0.25</v>
      </c>
      <c r="E4" s="1" t="s">
        <v>408</v>
      </c>
      <c r="F4">
        <v>2022</v>
      </c>
      <c r="G4" t="s">
        <v>32</v>
      </c>
      <c r="H4">
        <v>2023</v>
      </c>
    </row>
    <row r="5" spans="1:10" ht="43.2" x14ac:dyDescent="0.3">
      <c r="A5" s="1" t="s">
        <v>409</v>
      </c>
      <c r="B5" s="1" t="s">
        <v>406</v>
      </c>
      <c r="C5" s="1" t="s">
        <v>406</v>
      </c>
      <c r="D5" s="32">
        <v>0.25</v>
      </c>
      <c r="E5" s="1" t="s">
        <v>410</v>
      </c>
      <c r="F5">
        <v>2022</v>
      </c>
      <c r="G5" t="s">
        <v>32</v>
      </c>
      <c r="H5">
        <v>2023</v>
      </c>
    </row>
    <row r="6" spans="1:10" ht="115.2" x14ac:dyDescent="0.3">
      <c r="A6" s="1" t="s">
        <v>411</v>
      </c>
      <c r="B6" s="1" t="s">
        <v>406</v>
      </c>
      <c r="C6" s="1" t="s">
        <v>406</v>
      </c>
      <c r="D6" s="26">
        <v>0.5</v>
      </c>
      <c r="E6" s="1" t="s">
        <v>412</v>
      </c>
      <c r="F6">
        <v>2022</v>
      </c>
      <c r="G6" t="s">
        <v>32</v>
      </c>
      <c r="H6">
        <v>2023</v>
      </c>
    </row>
    <row r="7" spans="1:10" ht="28.8" x14ac:dyDescent="0.3">
      <c r="A7" s="1" t="s">
        <v>51</v>
      </c>
      <c r="B7" s="1" t="s">
        <v>406</v>
      </c>
      <c r="C7" s="1" t="s">
        <v>406</v>
      </c>
      <c r="D7" s="26">
        <v>0</v>
      </c>
      <c r="F7">
        <v>2022</v>
      </c>
      <c r="G7" t="s">
        <v>32</v>
      </c>
      <c r="H7">
        <v>2023</v>
      </c>
    </row>
    <row r="8" spans="1:10" ht="15" customHeight="1" x14ac:dyDescent="0.3">
      <c r="A8" t="s">
        <v>369</v>
      </c>
      <c r="B8" s="1" t="s">
        <v>406</v>
      </c>
      <c r="C8" s="1" t="s">
        <v>406</v>
      </c>
      <c r="D8" s="26">
        <v>0</v>
      </c>
      <c r="F8">
        <v>2022</v>
      </c>
      <c r="G8" t="s">
        <v>32</v>
      </c>
      <c r="H8">
        <v>2023</v>
      </c>
    </row>
    <row r="9" spans="1:10" ht="14.4" x14ac:dyDescent="0.3"/>
  </sheetData>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D53C3-AB24-4E6F-96B3-BACAC2A02C90}">
  <dimension ref="A1:J9"/>
  <sheetViews>
    <sheetView workbookViewId="0">
      <selection activeCell="E6" sqref="E6"/>
    </sheetView>
  </sheetViews>
  <sheetFormatPr defaultRowHeight="15" customHeight="1" x14ac:dyDescent="0.3"/>
  <cols>
    <col min="1" max="3" width="16.44140625" customWidth="1"/>
    <col min="5" max="5" width="45" customWidth="1"/>
    <col min="6" max="7" width="12.5546875" customWidth="1"/>
    <col min="9" max="9" width="12.109375" customWidth="1"/>
  </cols>
  <sheetData>
    <row r="1" spans="1:10" s="3" customFormat="1" thickBot="1" x14ac:dyDescent="0.35">
      <c r="A1" s="7" t="s">
        <v>413</v>
      </c>
      <c r="B1" s="7"/>
      <c r="C1" s="7"/>
    </row>
    <row r="2" spans="1:10" s="2" customFormat="1" ht="28.8" x14ac:dyDescent="0.3">
      <c r="A2" s="2" t="s">
        <v>401</v>
      </c>
      <c r="B2" s="2" t="s">
        <v>402</v>
      </c>
      <c r="C2" s="2" t="s">
        <v>403</v>
      </c>
      <c r="D2" s="19" t="s">
        <v>112</v>
      </c>
      <c r="E2" s="19" t="s">
        <v>404</v>
      </c>
      <c r="F2" s="19" t="s">
        <v>4</v>
      </c>
      <c r="G2" s="2" t="s">
        <v>30</v>
      </c>
      <c r="H2" s="2" t="s">
        <v>12</v>
      </c>
      <c r="I2" s="2" t="s">
        <v>14</v>
      </c>
      <c r="J2" s="2" t="s">
        <v>17</v>
      </c>
    </row>
    <row r="3" spans="1:10" ht="28.8" x14ac:dyDescent="0.3">
      <c r="A3" s="1" t="s">
        <v>405</v>
      </c>
      <c r="B3" s="1" t="s">
        <v>406</v>
      </c>
      <c r="C3" s="1" t="s">
        <v>406</v>
      </c>
      <c r="D3" s="26">
        <v>0</v>
      </c>
      <c r="F3">
        <v>2023</v>
      </c>
      <c r="G3" t="s">
        <v>32</v>
      </c>
      <c r="H3">
        <v>2023</v>
      </c>
    </row>
    <row r="4" spans="1:10" ht="43.2" x14ac:dyDescent="0.3">
      <c r="A4" s="1" t="s">
        <v>407</v>
      </c>
      <c r="B4" s="1" t="s">
        <v>406</v>
      </c>
      <c r="C4" s="1" t="s">
        <v>406</v>
      </c>
      <c r="D4" s="26">
        <v>0.25</v>
      </c>
      <c r="E4" s="1" t="s">
        <v>414</v>
      </c>
      <c r="F4">
        <v>2023</v>
      </c>
      <c r="G4" t="s">
        <v>32</v>
      </c>
      <c r="H4">
        <v>2023</v>
      </c>
    </row>
    <row r="5" spans="1:10" ht="28.8" x14ac:dyDescent="0.3">
      <c r="A5" s="1" t="s">
        <v>409</v>
      </c>
      <c r="B5" s="1" t="s">
        <v>406</v>
      </c>
      <c r="C5" s="1" t="s">
        <v>406</v>
      </c>
      <c r="D5" s="32">
        <v>0.25</v>
      </c>
      <c r="E5" s="1" t="s">
        <v>410</v>
      </c>
      <c r="F5">
        <v>2023</v>
      </c>
      <c r="G5" t="s">
        <v>32</v>
      </c>
      <c r="H5">
        <v>2023</v>
      </c>
    </row>
    <row r="6" spans="1:10" ht="72" x14ac:dyDescent="0.3">
      <c r="A6" s="1" t="s">
        <v>411</v>
      </c>
      <c r="B6" s="1" t="s">
        <v>406</v>
      </c>
      <c r="C6" s="1" t="s">
        <v>406</v>
      </c>
      <c r="D6" s="26">
        <v>0.5</v>
      </c>
      <c r="E6" s="1" t="s">
        <v>412</v>
      </c>
      <c r="F6">
        <v>2023</v>
      </c>
      <c r="G6" t="s">
        <v>32</v>
      </c>
      <c r="H6">
        <v>2023</v>
      </c>
    </row>
    <row r="7" spans="1:10" ht="28.8" x14ac:dyDescent="0.3">
      <c r="A7" s="1" t="s">
        <v>51</v>
      </c>
      <c r="B7" s="1" t="s">
        <v>406</v>
      </c>
      <c r="C7" s="1" t="s">
        <v>406</v>
      </c>
      <c r="D7" s="26">
        <v>0</v>
      </c>
      <c r="F7">
        <v>2023</v>
      </c>
      <c r="G7" t="s">
        <v>32</v>
      </c>
      <c r="H7">
        <v>2023</v>
      </c>
    </row>
    <row r="8" spans="1:10" ht="15" customHeight="1" x14ac:dyDescent="0.3">
      <c r="A8" t="s">
        <v>369</v>
      </c>
      <c r="B8" s="1" t="s">
        <v>406</v>
      </c>
      <c r="C8" s="1" t="s">
        <v>406</v>
      </c>
      <c r="D8" s="26">
        <v>0</v>
      </c>
      <c r="F8">
        <v>2023</v>
      </c>
      <c r="G8" t="s">
        <v>32</v>
      </c>
      <c r="H8">
        <v>2023</v>
      </c>
    </row>
    <row r="9" spans="1:10" ht="14.4" x14ac:dyDescent="0.3"/>
  </sheetData>
  <pageMargins left="0.7" right="0.7" top="0.75" bottom="0.75" header="0.3" footer="0.3"/>
  <pageSetup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DB28-51F1-4187-95BD-58F0847267A4}">
  <dimension ref="A1:M6"/>
  <sheetViews>
    <sheetView workbookViewId="0"/>
  </sheetViews>
  <sheetFormatPr defaultColWidth="9.109375" defaultRowHeight="15" customHeight="1" x14ac:dyDescent="0.3"/>
  <cols>
    <col min="1" max="1" width="21" style="17" customWidth="1"/>
    <col min="2" max="2" width="37.44140625" style="17" customWidth="1"/>
    <col min="3" max="3" width="40.5546875" style="17" customWidth="1"/>
    <col min="4" max="4" width="31.88671875" style="17" customWidth="1"/>
    <col min="5" max="8" width="12.44140625" style="17" customWidth="1"/>
    <col min="9" max="10" width="9.109375" style="17"/>
    <col min="11" max="11" width="11.44140625" style="17" customWidth="1"/>
    <col min="12" max="12" width="12.44140625" style="17" customWidth="1"/>
    <col min="13" max="14" width="13" style="17" customWidth="1"/>
    <col min="15" max="16" width="9.109375" style="17"/>
    <col min="17" max="17" width="11.109375" style="17" customWidth="1"/>
    <col min="18" max="16384" width="9.109375" style="17"/>
  </cols>
  <sheetData>
    <row r="1" spans="1:13" s="64" customFormat="1" ht="24.75" customHeight="1" thickBot="1" x14ac:dyDescent="0.35">
      <c r="A1" s="66" t="s">
        <v>415</v>
      </c>
    </row>
    <row r="2" spans="1:13" ht="32.25" customHeight="1" x14ac:dyDescent="0.3">
      <c r="A2" s="2" t="s">
        <v>203</v>
      </c>
      <c r="B2" s="2" t="s">
        <v>204</v>
      </c>
      <c r="C2" s="2" t="s">
        <v>205</v>
      </c>
      <c r="D2" s="2" t="s">
        <v>206</v>
      </c>
      <c r="E2" s="2" t="s">
        <v>112</v>
      </c>
      <c r="F2" s="2" t="s">
        <v>88</v>
      </c>
      <c r="G2" s="2" t="s">
        <v>89</v>
      </c>
      <c r="H2" s="2" t="s">
        <v>90</v>
      </c>
      <c r="I2" s="2" t="s">
        <v>4</v>
      </c>
      <c r="J2" s="2" t="s">
        <v>30</v>
      </c>
      <c r="K2" s="2" t="s">
        <v>12</v>
      </c>
      <c r="L2" s="2" t="s">
        <v>14</v>
      </c>
      <c r="M2" s="2" t="s">
        <v>17</v>
      </c>
    </row>
    <row r="3" spans="1:13" ht="202.8" x14ac:dyDescent="0.3">
      <c r="A3" s="52" t="s">
        <v>416</v>
      </c>
      <c r="B3" s="53" t="s">
        <v>417</v>
      </c>
      <c r="C3" s="53" t="s">
        <v>418</v>
      </c>
      <c r="D3" s="53" t="s">
        <v>419</v>
      </c>
      <c r="E3" s="53" t="s">
        <v>420</v>
      </c>
      <c r="F3" s="53" t="s">
        <v>421</v>
      </c>
      <c r="G3" s="53" t="s">
        <v>422</v>
      </c>
      <c r="H3" s="54" t="s">
        <v>423</v>
      </c>
      <c r="I3" s="63">
        <v>2023</v>
      </c>
      <c r="J3" s="63" t="s">
        <v>32</v>
      </c>
      <c r="K3" s="63">
        <v>2023</v>
      </c>
      <c r="M3" s="17" t="s">
        <v>52</v>
      </c>
    </row>
    <row r="4" spans="1:13" ht="409.6" x14ac:dyDescent="0.3">
      <c r="A4" s="65" t="s">
        <v>424</v>
      </c>
      <c r="B4" s="55" t="s">
        <v>425</v>
      </c>
      <c r="C4" s="60" t="s">
        <v>426</v>
      </c>
      <c r="D4" s="60" t="s">
        <v>427</v>
      </c>
      <c r="E4" s="55" t="s">
        <v>420</v>
      </c>
      <c r="F4" s="61">
        <v>0.8</v>
      </c>
      <c r="G4" s="55" t="s">
        <v>428</v>
      </c>
      <c r="H4" s="62" t="s">
        <v>429</v>
      </c>
      <c r="I4" s="63">
        <v>2023</v>
      </c>
      <c r="J4" s="63" t="s">
        <v>32</v>
      </c>
      <c r="K4" s="63">
        <v>2023</v>
      </c>
      <c r="M4" s="17" t="s">
        <v>52</v>
      </c>
    </row>
    <row r="5" spans="1:13" ht="80.25" customHeight="1" x14ac:dyDescent="0.3">
      <c r="A5" s="52" t="s">
        <v>430</v>
      </c>
      <c r="B5" s="53" t="s">
        <v>431</v>
      </c>
      <c r="C5" s="53" t="s">
        <v>432</v>
      </c>
      <c r="D5" s="53" t="s">
        <v>101</v>
      </c>
      <c r="E5" s="53" t="s">
        <v>420</v>
      </c>
      <c r="F5" s="53" t="s">
        <v>433</v>
      </c>
      <c r="G5" s="53" t="s">
        <v>434</v>
      </c>
      <c r="H5" s="54" t="s">
        <v>434</v>
      </c>
      <c r="I5" s="63">
        <v>2023</v>
      </c>
      <c r="J5" s="63" t="s">
        <v>32</v>
      </c>
      <c r="K5" s="63">
        <v>2023</v>
      </c>
      <c r="M5" s="17" t="s">
        <v>52</v>
      </c>
    </row>
    <row r="6" spans="1:13" ht="188.25" customHeight="1" x14ac:dyDescent="0.3">
      <c r="A6" s="65" t="s">
        <v>435</v>
      </c>
      <c r="B6" s="55" t="s">
        <v>436</v>
      </c>
      <c r="C6" s="55" t="s">
        <v>31</v>
      </c>
      <c r="D6" s="55" t="s">
        <v>31</v>
      </c>
      <c r="E6" s="55" t="s">
        <v>420</v>
      </c>
      <c r="F6" s="55" t="s">
        <v>434</v>
      </c>
      <c r="G6" s="55" t="s">
        <v>434</v>
      </c>
      <c r="H6" s="62" t="s">
        <v>434</v>
      </c>
      <c r="I6" s="63">
        <v>2023</v>
      </c>
      <c r="J6" s="63" t="s">
        <v>32</v>
      </c>
      <c r="K6" s="63">
        <v>2023</v>
      </c>
      <c r="M6" s="17" t="s">
        <v>52</v>
      </c>
    </row>
  </sheetData>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D48DA-6DD4-4DFF-882C-178253307053}">
  <dimension ref="A1:J5"/>
  <sheetViews>
    <sheetView workbookViewId="0"/>
  </sheetViews>
  <sheetFormatPr defaultRowHeight="15" customHeight="1" x14ac:dyDescent="0.3"/>
  <cols>
    <col min="1" max="1" width="49.109375" bestFit="1" customWidth="1"/>
    <col min="2" max="2" width="25.109375" bestFit="1" customWidth="1"/>
    <col min="3" max="3" width="25.5546875" bestFit="1" customWidth="1"/>
    <col min="4" max="4" width="21.44140625" customWidth="1"/>
    <col min="5" max="7" width="24" customWidth="1"/>
    <col min="9" max="9" width="10.44140625" customWidth="1"/>
  </cols>
  <sheetData>
    <row r="1" spans="1:10" s="3" customFormat="1" ht="14.4" x14ac:dyDescent="0.3">
      <c r="A1" s="7" t="s">
        <v>437</v>
      </c>
    </row>
    <row r="2" spans="1:10" s="17" customFormat="1" ht="28.8" x14ac:dyDescent="0.3">
      <c r="A2" s="2" t="s">
        <v>281</v>
      </c>
      <c r="B2" s="19" t="s">
        <v>282</v>
      </c>
      <c r="C2" s="19" t="s">
        <v>283</v>
      </c>
      <c r="D2" s="19" t="s">
        <v>284</v>
      </c>
      <c r="E2" s="19" t="s">
        <v>285</v>
      </c>
      <c r="F2" s="19" t="s">
        <v>286</v>
      </c>
      <c r="G2" s="2" t="s">
        <v>30</v>
      </c>
      <c r="H2" s="2" t="s">
        <v>12</v>
      </c>
      <c r="I2" s="2" t="s">
        <v>14</v>
      </c>
      <c r="J2" s="2" t="s">
        <v>17</v>
      </c>
    </row>
    <row r="3" spans="1:10" ht="28.8" x14ac:dyDescent="0.3">
      <c r="A3" t="s">
        <v>438</v>
      </c>
      <c r="B3" s="58" t="s">
        <v>439</v>
      </c>
      <c r="C3" s="58" t="s">
        <v>440</v>
      </c>
      <c r="D3" s="58" t="s">
        <v>441</v>
      </c>
      <c r="E3" s="58" t="s">
        <v>442</v>
      </c>
      <c r="F3" s="58" t="s">
        <v>443</v>
      </c>
      <c r="G3" t="s">
        <v>32</v>
      </c>
      <c r="H3">
        <v>2023</v>
      </c>
      <c r="I3" s="57" t="s">
        <v>444</v>
      </c>
    </row>
    <row r="4" spans="1:10" ht="15" customHeight="1" x14ac:dyDescent="0.3">
      <c r="A4" t="s">
        <v>445</v>
      </c>
      <c r="B4" s="56" t="s">
        <v>446</v>
      </c>
      <c r="C4" s="56" t="s">
        <v>447</v>
      </c>
      <c r="D4" s="56" t="s">
        <v>448</v>
      </c>
      <c r="E4" s="56" t="s">
        <v>449</v>
      </c>
      <c r="F4" s="56" t="s">
        <v>450</v>
      </c>
      <c r="G4" t="s">
        <v>32</v>
      </c>
      <c r="H4">
        <v>2023</v>
      </c>
      <c r="I4" s="56" t="s">
        <v>451</v>
      </c>
    </row>
    <row r="5" spans="1:10" ht="15" customHeight="1" x14ac:dyDescent="0.3">
      <c r="A5" t="s">
        <v>452</v>
      </c>
      <c r="B5" s="56" t="s">
        <v>453</v>
      </c>
      <c r="C5" s="56" t="s">
        <v>454</v>
      </c>
      <c r="D5" s="56" t="s">
        <v>455</v>
      </c>
      <c r="E5" s="56" t="s">
        <v>456</v>
      </c>
      <c r="F5" s="56" t="s">
        <v>457</v>
      </c>
      <c r="G5" t="s">
        <v>32</v>
      </c>
      <c r="H5">
        <v>2023</v>
      </c>
      <c r="I5" t="s">
        <v>458</v>
      </c>
    </row>
  </sheetData>
  <phoneticPr fontId="20" type="noConversion"/>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D7AAA-15A9-4398-AAE9-37104EB3FCDA}">
  <dimension ref="A1:I6"/>
  <sheetViews>
    <sheetView zoomScale="90" zoomScaleNormal="90" workbookViewId="0">
      <selection activeCell="C6" sqref="C6:G6"/>
    </sheetView>
  </sheetViews>
  <sheetFormatPr defaultColWidth="9.109375" defaultRowHeight="15" customHeight="1" x14ac:dyDescent="0.3"/>
  <cols>
    <col min="1" max="1" width="25" style="17" customWidth="1"/>
    <col min="2" max="2" width="40.88671875" style="17" customWidth="1"/>
    <col min="3" max="3" width="27.44140625" style="17" customWidth="1"/>
    <col min="4" max="6" width="12.109375" style="17" customWidth="1"/>
    <col min="7" max="7" width="9.109375" style="17"/>
    <col min="8" max="8" width="10.5546875" style="17" customWidth="1"/>
    <col min="9" max="16384" width="9.109375" style="17"/>
  </cols>
  <sheetData>
    <row r="1" spans="1:9" s="64" customFormat="1" thickBot="1" x14ac:dyDescent="0.35">
      <c r="A1" s="67" t="s">
        <v>459</v>
      </c>
    </row>
    <row r="2" spans="1:9" ht="28.8" x14ac:dyDescent="0.3">
      <c r="A2" s="2" t="s">
        <v>46</v>
      </c>
      <c r="B2" s="2" t="s">
        <v>47</v>
      </c>
      <c r="C2" s="2" t="s">
        <v>19</v>
      </c>
      <c r="D2" s="2" t="s">
        <v>48</v>
      </c>
      <c r="E2" s="2" t="s">
        <v>7</v>
      </c>
      <c r="F2" s="2" t="s">
        <v>30</v>
      </c>
      <c r="G2" s="2" t="s">
        <v>12</v>
      </c>
      <c r="H2" s="2" t="s">
        <v>14</v>
      </c>
      <c r="I2" s="2" t="s">
        <v>17</v>
      </c>
    </row>
    <row r="3" spans="1:9" ht="158.4" x14ac:dyDescent="0.3">
      <c r="A3" s="2" t="s">
        <v>311</v>
      </c>
      <c r="B3" s="2" t="s">
        <v>460</v>
      </c>
      <c r="C3" s="2" t="s">
        <v>31</v>
      </c>
      <c r="D3" s="2"/>
      <c r="E3" s="63">
        <v>2022</v>
      </c>
      <c r="F3" s="2" t="s">
        <v>32</v>
      </c>
      <c r="G3" s="2">
        <v>2023</v>
      </c>
      <c r="H3" s="2"/>
      <c r="I3" s="2"/>
    </row>
    <row r="4" spans="1:9" ht="158.4" x14ac:dyDescent="0.3">
      <c r="A4" s="2" t="s">
        <v>314</v>
      </c>
      <c r="B4" s="2" t="s">
        <v>460</v>
      </c>
      <c r="C4" s="2" t="s">
        <v>461</v>
      </c>
      <c r="D4" s="2"/>
      <c r="E4" s="63">
        <v>2022</v>
      </c>
      <c r="F4" s="2" t="s">
        <v>32</v>
      </c>
      <c r="G4" s="2">
        <v>2023</v>
      </c>
      <c r="H4" s="2"/>
      <c r="I4" s="2"/>
    </row>
    <row r="5" spans="1:9" ht="158.4" x14ac:dyDescent="0.3">
      <c r="A5" s="2" t="s">
        <v>462</v>
      </c>
      <c r="B5" s="2" t="s">
        <v>460</v>
      </c>
      <c r="C5" s="2" t="s">
        <v>31</v>
      </c>
      <c r="D5" s="2"/>
      <c r="E5" s="63">
        <v>2022</v>
      </c>
      <c r="F5" s="2" t="s">
        <v>32</v>
      </c>
      <c r="G5" s="2">
        <v>2023</v>
      </c>
      <c r="H5" s="2"/>
      <c r="I5" s="2"/>
    </row>
    <row r="6" spans="1:9" ht="158.4" x14ac:dyDescent="0.3">
      <c r="A6" s="17" t="s">
        <v>463</v>
      </c>
      <c r="B6" s="2" t="s">
        <v>460</v>
      </c>
      <c r="C6" s="2" t="s">
        <v>31</v>
      </c>
      <c r="D6" s="2"/>
      <c r="E6" s="63">
        <v>2022</v>
      </c>
      <c r="F6" s="2" t="s">
        <v>32</v>
      </c>
      <c r="G6" s="2">
        <v>2023</v>
      </c>
    </row>
  </sheetData>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4981-B173-4D2F-8F50-671C3F4F6B4B}">
  <dimension ref="A1:I9"/>
  <sheetViews>
    <sheetView workbookViewId="0"/>
  </sheetViews>
  <sheetFormatPr defaultRowHeight="15" customHeight="1" x14ac:dyDescent="0.3"/>
  <cols>
    <col min="1" max="1" width="45.5546875" bestFit="1" customWidth="1"/>
    <col min="2" max="2" width="23.5546875" bestFit="1" customWidth="1"/>
    <col min="8" max="8" width="12.109375" customWidth="1"/>
    <col min="10" max="10" width="10.88671875" customWidth="1"/>
  </cols>
  <sheetData>
    <row r="1" spans="1:9" s="3" customFormat="1" ht="14.4" x14ac:dyDescent="0.3">
      <c r="A1" s="4" t="s">
        <v>464</v>
      </c>
    </row>
    <row r="2" spans="1:9" s="2" customFormat="1" ht="57.6" x14ac:dyDescent="0.3">
      <c r="A2" s="2" t="s">
        <v>465</v>
      </c>
      <c r="B2" s="2" t="s">
        <v>466</v>
      </c>
      <c r="C2" s="2" t="s">
        <v>467</v>
      </c>
      <c r="D2" s="2" t="s">
        <v>468</v>
      </c>
      <c r="E2" s="2" t="s">
        <v>7</v>
      </c>
      <c r="F2" s="2" t="s">
        <v>30</v>
      </c>
      <c r="G2" s="2" t="s">
        <v>12</v>
      </c>
      <c r="H2" s="2" t="s">
        <v>14</v>
      </c>
      <c r="I2" s="2" t="s">
        <v>17</v>
      </c>
    </row>
    <row r="3" spans="1:9" ht="15" customHeight="1" x14ac:dyDescent="0.3">
      <c r="A3" t="s">
        <v>469</v>
      </c>
      <c r="B3" t="s">
        <v>470</v>
      </c>
      <c r="C3" s="56">
        <v>0.14299999999999999</v>
      </c>
      <c r="D3" s="56">
        <v>0.1963</v>
      </c>
      <c r="E3">
        <v>2022</v>
      </c>
      <c r="F3" t="s">
        <v>32</v>
      </c>
      <c r="G3">
        <v>2023</v>
      </c>
    </row>
    <row r="4" spans="1:9" ht="15" customHeight="1" x14ac:dyDescent="0.3">
      <c r="A4" t="s">
        <v>471</v>
      </c>
      <c r="B4" t="s">
        <v>472</v>
      </c>
      <c r="C4" s="42">
        <v>0.08</v>
      </c>
      <c r="D4" s="56">
        <v>9.3899999999999997E-2</v>
      </c>
      <c r="E4">
        <v>2022</v>
      </c>
      <c r="F4" t="s">
        <v>32</v>
      </c>
      <c r="G4">
        <v>2023</v>
      </c>
    </row>
    <row r="5" spans="1:9" ht="15" customHeight="1" x14ac:dyDescent="0.3">
      <c r="A5" t="s">
        <v>473</v>
      </c>
      <c r="B5" t="s">
        <v>474</v>
      </c>
      <c r="C5" s="42">
        <v>0.08</v>
      </c>
      <c r="D5" s="42">
        <v>0</v>
      </c>
      <c r="E5">
        <v>2022</v>
      </c>
      <c r="F5" t="s">
        <v>32</v>
      </c>
      <c r="G5">
        <v>2023</v>
      </c>
    </row>
    <row r="6" spans="1:9" ht="15" customHeight="1" x14ac:dyDescent="0.3">
      <c r="A6" t="s">
        <v>475</v>
      </c>
      <c r="B6" t="s">
        <v>470</v>
      </c>
      <c r="C6" s="27">
        <v>7.6999999999999999E-2</v>
      </c>
      <c r="D6" s="42">
        <v>0</v>
      </c>
      <c r="E6">
        <v>2022</v>
      </c>
      <c r="F6" t="s">
        <v>32</v>
      </c>
      <c r="G6">
        <v>2023</v>
      </c>
    </row>
    <row r="7" spans="1:9" ht="15" customHeight="1" x14ac:dyDescent="0.3">
      <c r="A7" t="s">
        <v>476</v>
      </c>
      <c r="B7" t="s">
        <v>470</v>
      </c>
      <c r="C7" s="27">
        <v>8.2000000000000003E-2</v>
      </c>
      <c r="D7" s="42">
        <v>0</v>
      </c>
      <c r="E7">
        <v>2022</v>
      </c>
      <c r="F7" t="s">
        <v>32</v>
      </c>
      <c r="G7">
        <v>2023</v>
      </c>
    </row>
    <row r="8" spans="1:9" ht="15" customHeight="1" x14ac:dyDescent="0.3">
      <c r="A8" t="s">
        <v>477</v>
      </c>
      <c r="B8" t="s">
        <v>470</v>
      </c>
      <c r="C8" s="27">
        <v>8.3000000000000004E-2</v>
      </c>
      <c r="D8" s="59" t="s">
        <v>478</v>
      </c>
      <c r="E8">
        <v>2022</v>
      </c>
      <c r="F8" t="s">
        <v>32</v>
      </c>
      <c r="G8">
        <v>2023</v>
      </c>
    </row>
    <row r="9" spans="1:9" ht="15" customHeight="1" x14ac:dyDescent="0.3">
      <c r="A9" t="s">
        <v>479</v>
      </c>
      <c r="B9" t="s">
        <v>470</v>
      </c>
      <c r="C9" s="27">
        <v>9.5000000000000001E-2</v>
      </c>
      <c r="D9" s="59" t="s">
        <v>478</v>
      </c>
      <c r="E9">
        <v>2022</v>
      </c>
      <c r="F9" t="s">
        <v>32</v>
      </c>
      <c r="G9">
        <v>2023</v>
      </c>
    </row>
  </sheetData>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18349-AB61-4435-81DD-7AFB2EC3EF1C}">
  <dimension ref="A1:L10"/>
  <sheetViews>
    <sheetView workbookViewId="0">
      <selection sqref="A1:K1"/>
    </sheetView>
  </sheetViews>
  <sheetFormatPr defaultRowHeight="15" customHeight="1" x14ac:dyDescent="0.3"/>
  <cols>
    <col min="1" max="1" width="29.44140625" customWidth="1"/>
    <col min="2" max="2" width="15.44140625" customWidth="1"/>
    <col min="6" max="6" width="11.5546875" customWidth="1"/>
    <col min="7" max="9" width="16.88671875" customWidth="1"/>
    <col min="11" max="11" width="10.109375" customWidth="1"/>
  </cols>
  <sheetData>
    <row r="1" spans="1:12" ht="63" customHeight="1" x14ac:dyDescent="0.3">
      <c r="A1" s="118"/>
      <c r="B1" s="119"/>
      <c r="C1" s="119"/>
      <c r="D1" s="119"/>
      <c r="E1" s="119"/>
      <c r="F1" s="119"/>
      <c r="G1" s="119"/>
      <c r="H1" s="119"/>
      <c r="I1" s="119"/>
      <c r="J1" s="119"/>
      <c r="K1" s="120"/>
    </row>
    <row r="2" spans="1:12" s="3" customFormat="1" ht="14.4" x14ac:dyDescent="0.3">
      <c r="A2" s="4" t="s">
        <v>480</v>
      </c>
      <c r="B2" s="4"/>
      <c r="C2" s="4"/>
      <c r="D2" s="4"/>
      <c r="E2" s="4"/>
      <c r="F2" s="4"/>
    </row>
    <row r="3" spans="1:12" s="2" customFormat="1" ht="72" x14ac:dyDescent="0.3">
      <c r="A3" s="2" t="s">
        <v>357</v>
      </c>
      <c r="B3" s="2" t="s">
        <v>25</v>
      </c>
      <c r="C3" s="2" t="s">
        <v>481</v>
      </c>
      <c r="D3" s="2" t="s">
        <v>482</v>
      </c>
      <c r="E3" s="2" t="s">
        <v>483</v>
      </c>
      <c r="F3" s="2" t="s">
        <v>484</v>
      </c>
      <c r="G3" s="2" t="s">
        <v>485</v>
      </c>
      <c r="H3" s="2" t="s">
        <v>4</v>
      </c>
      <c r="I3" s="2" t="s">
        <v>30</v>
      </c>
      <c r="J3" s="2" t="s">
        <v>12</v>
      </c>
      <c r="K3" s="2" t="s">
        <v>14</v>
      </c>
      <c r="L3" s="2" t="s">
        <v>17</v>
      </c>
    </row>
    <row r="4" spans="1:12" ht="15.6" x14ac:dyDescent="0.3">
      <c r="A4" s="111"/>
      <c r="B4" s="106"/>
      <c r="C4" s="101">
        <v>0.22500000000000001</v>
      </c>
      <c r="D4" s="101">
        <v>0.191</v>
      </c>
      <c r="E4" s="103" t="s">
        <v>31</v>
      </c>
      <c r="F4" s="101">
        <v>0.58399999999999996</v>
      </c>
      <c r="G4" s="102" t="s">
        <v>486</v>
      </c>
      <c r="H4" s="17">
        <v>2023</v>
      </c>
      <c r="I4" s="17" t="s">
        <v>32</v>
      </c>
      <c r="J4" s="17">
        <v>2023</v>
      </c>
      <c r="K4" s="17" t="s">
        <v>487</v>
      </c>
    </row>
    <row r="5" spans="1:12" x14ac:dyDescent="0.3">
      <c r="A5" s="105"/>
      <c r="B5" s="107"/>
      <c r="C5" s="101">
        <v>0.35699999999999998</v>
      </c>
      <c r="D5" s="101">
        <v>0.214</v>
      </c>
      <c r="E5" s="103" t="s">
        <v>31</v>
      </c>
      <c r="F5" s="101">
        <v>0.42799999999999999</v>
      </c>
      <c r="G5" s="101">
        <v>1E-3</v>
      </c>
      <c r="H5" s="17">
        <v>2023</v>
      </c>
      <c r="I5" s="17" t="s">
        <v>32</v>
      </c>
      <c r="J5" s="17">
        <v>2023</v>
      </c>
      <c r="K5" s="17" t="s">
        <v>488</v>
      </c>
    </row>
    <row r="6" spans="1:12" x14ac:dyDescent="0.3">
      <c r="A6" s="105"/>
      <c r="B6" s="107"/>
      <c r="C6" s="101">
        <v>0.4</v>
      </c>
      <c r="D6" s="101">
        <v>0.22</v>
      </c>
      <c r="E6" s="103" t="s">
        <v>31</v>
      </c>
      <c r="F6" s="101">
        <v>0.38</v>
      </c>
      <c r="G6" s="101">
        <v>0</v>
      </c>
      <c r="H6" s="17">
        <v>2023</v>
      </c>
      <c r="I6" s="17" t="s">
        <v>32</v>
      </c>
      <c r="J6" s="17">
        <v>2023</v>
      </c>
      <c r="K6" s="17" t="s">
        <v>488</v>
      </c>
    </row>
    <row r="7" spans="1:12" x14ac:dyDescent="0.3">
      <c r="A7" s="105"/>
      <c r="B7" s="107"/>
      <c r="C7" s="101">
        <v>0.4</v>
      </c>
      <c r="D7" s="101">
        <v>0.22</v>
      </c>
      <c r="E7" s="103" t="s">
        <v>31</v>
      </c>
      <c r="F7" s="101">
        <v>0.38</v>
      </c>
      <c r="G7" s="101">
        <v>0</v>
      </c>
      <c r="H7" s="17">
        <v>2023</v>
      </c>
      <c r="I7" s="17" t="s">
        <v>32</v>
      </c>
      <c r="J7" s="17">
        <v>2023</v>
      </c>
      <c r="K7" s="17" t="s">
        <v>488</v>
      </c>
    </row>
    <row r="8" spans="1:12" x14ac:dyDescent="0.3">
      <c r="A8" s="105"/>
      <c r="B8" s="107"/>
      <c r="C8" s="101">
        <v>0.435</v>
      </c>
      <c r="D8" s="101">
        <v>0.19600000000000001</v>
      </c>
      <c r="E8" s="103" t="s">
        <v>31</v>
      </c>
      <c r="F8" s="101">
        <v>0.37</v>
      </c>
      <c r="G8" s="101">
        <v>0</v>
      </c>
      <c r="H8" s="17">
        <v>2023</v>
      </c>
      <c r="I8" s="17" t="s">
        <v>32</v>
      </c>
      <c r="J8" s="17">
        <v>2023</v>
      </c>
      <c r="K8" s="17" t="s">
        <v>488</v>
      </c>
    </row>
    <row r="9" spans="1:12" x14ac:dyDescent="0.3">
      <c r="A9" s="105"/>
      <c r="B9" s="107"/>
      <c r="C9" s="101">
        <v>0.377</v>
      </c>
      <c r="D9" s="101">
        <v>0.20699999999999999</v>
      </c>
      <c r="E9" s="103" t="s">
        <v>31</v>
      </c>
      <c r="F9" s="101">
        <v>0.41599999999999998</v>
      </c>
      <c r="G9" s="101">
        <v>0</v>
      </c>
      <c r="H9" s="17">
        <v>2023</v>
      </c>
      <c r="I9" s="17" t="s">
        <v>32</v>
      </c>
      <c r="J9" s="17">
        <v>2023</v>
      </c>
      <c r="K9" s="17" t="s">
        <v>488</v>
      </c>
    </row>
    <row r="10" spans="1:12" ht="15" customHeight="1" x14ac:dyDescent="0.3">
      <c r="E10" s="17"/>
    </row>
  </sheetData>
  <mergeCells count="1">
    <mergeCell ref="A1:K1"/>
  </mergeCells>
  <phoneticPr fontId="20" type="noConversion"/>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9C8B9-EE3C-486D-8D11-B4FEBC9A2114}">
  <dimension ref="A1:K9"/>
  <sheetViews>
    <sheetView workbookViewId="0">
      <selection sqref="A1:K1"/>
    </sheetView>
  </sheetViews>
  <sheetFormatPr defaultRowHeight="15" customHeight="1" x14ac:dyDescent="0.3"/>
  <cols>
    <col min="1" max="1" width="20.109375" customWidth="1"/>
    <col min="2" max="2" width="13.44140625" customWidth="1"/>
    <col min="3" max="3" width="13.109375" customWidth="1"/>
    <col min="4" max="4" width="13.44140625" customWidth="1"/>
    <col min="5" max="5" width="14.88671875" customWidth="1"/>
    <col min="9" max="9" width="10.44140625" customWidth="1"/>
  </cols>
  <sheetData>
    <row r="1" spans="1:11" ht="63" customHeight="1" x14ac:dyDescent="0.3">
      <c r="A1" s="118"/>
      <c r="B1" s="119"/>
      <c r="C1" s="119"/>
      <c r="D1" s="119"/>
      <c r="E1" s="119"/>
      <c r="F1" s="119"/>
      <c r="G1" s="119"/>
      <c r="H1" s="119"/>
      <c r="I1" s="119"/>
      <c r="J1" s="119"/>
      <c r="K1" s="120"/>
    </row>
    <row r="2" spans="1:11" s="3" customFormat="1" ht="14.4" x14ac:dyDescent="0.3">
      <c r="A2" s="4" t="s">
        <v>489</v>
      </c>
    </row>
    <row r="3" spans="1:11" s="2" customFormat="1" ht="72" x14ac:dyDescent="0.3">
      <c r="A3" s="2" t="s">
        <v>397</v>
      </c>
      <c r="B3" s="2" t="s">
        <v>490</v>
      </c>
      <c r="C3" s="2" t="s">
        <v>491</v>
      </c>
      <c r="D3" s="2" t="s">
        <v>492</v>
      </c>
      <c r="E3" s="2" t="s">
        <v>493</v>
      </c>
      <c r="F3" s="2" t="s">
        <v>494</v>
      </c>
      <c r="G3" s="2" t="s">
        <v>30</v>
      </c>
      <c r="H3" s="2" t="s">
        <v>12</v>
      </c>
      <c r="I3" s="2" t="s">
        <v>14</v>
      </c>
      <c r="J3" s="2" t="s">
        <v>17</v>
      </c>
    </row>
    <row r="4" spans="1:11" ht="93.6" x14ac:dyDescent="0.3">
      <c r="A4" s="112"/>
      <c r="B4" s="69" t="s">
        <v>495</v>
      </c>
      <c r="C4" s="69" t="s">
        <v>496</v>
      </c>
      <c r="D4" s="70" t="s">
        <v>497</v>
      </c>
      <c r="E4" s="71" t="s">
        <v>498</v>
      </c>
      <c r="F4" s="17">
        <v>2023</v>
      </c>
      <c r="G4" s="17" t="s">
        <v>32</v>
      </c>
      <c r="H4" s="17">
        <v>2023</v>
      </c>
    </row>
    <row r="5" spans="1:11" ht="93.6" x14ac:dyDescent="0.3">
      <c r="A5" s="113"/>
      <c r="B5" s="72" t="s">
        <v>495</v>
      </c>
      <c r="C5" s="72" t="s">
        <v>496</v>
      </c>
      <c r="D5" s="73" t="s">
        <v>497</v>
      </c>
      <c r="E5" s="68">
        <v>1E-3</v>
      </c>
      <c r="F5" s="17">
        <v>2023</v>
      </c>
      <c r="G5" s="17" t="s">
        <v>32</v>
      </c>
      <c r="H5" s="17">
        <v>2023</v>
      </c>
    </row>
    <row r="6" spans="1:11" ht="15.6" x14ac:dyDescent="0.3">
      <c r="A6" s="113"/>
      <c r="B6" s="72" t="s">
        <v>31</v>
      </c>
      <c r="C6" s="72" t="s">
        <v>31</v>
      </c>
      <c r="D6" s="72" t="s">
        <v>31</v>
      </c>
      <c r="E6" s="74" t="s">
        <v>31</v>
      </c>
      <c r="F6" s="17">
        <v>2023</v>
      </c>
      <c r="G6" s="17" t="s">
        <v>32</v>
      </c>
      <c r="H6" s="17">
        <v>2023</v>
      </c>
    </row>
    <row r="7" spans="1:11" ht="15.6" x14ac:dyDescent="0.3">
      <c r="A7" s="113"/>
      <c r="B7" s="72" t="s">
        <v>31</v>
      </c>
      <c r="C7" s="72" t="s">
        <v>31</v>
      </c>
      <c r="D7" s="72" t="s">
        <v>31</v>
      </c>
      <c r="E7" s="74" t="s">
        <v>31</v>
      </c>
      <c r="F7" s="17">
        <v>2023</v>
      </c>
      <c r="G7" s="17" t="s">
        <v>32</v>
      </c>
      <c r="H7" s="17">
        <v>2023</v>
      </c>
    </row>
    <row r="8" spans="1:11" ht="15.6" x14ac:dyDescent="0.3">
      <c r="A8" s="114"/>
      <c r="B8" s="72" t="s">
        <v>31</v>
      </c>
      <c r="C8" s="72" t="s">
        <v>31</v>
      </c>
      <c r="D8" s="72" t="s">
        <v>31</v>
      </c>
      <c r="E8" s="74" t="s">
        <v>31</v>
      </c>
      <c r="F8" s="17">
        <v>2023</v>
      </c>
      <c r="G8" s="17" t="s">
        <v>32</v>
      </c>
      <c r="H8" s="17">
        <v>2023</v>
      </c>
    </row>
    <row r="9" spans="1:11" ht="15.6" x14ac:dyDescent="0.3">
      <c r="A9" s="113"/>
      <c r="B9" s="72" t="s">
        <v>31</v>
      </c>
      <c r="C9" s="72" t="s">
        <v>31</v>
      </c>
      <c r="D9" s="72" t="s">
        <v>31</v>
      </c>
      <c r="E9" s="74" t="s">
        <v>31</v>
      </c>
      <c r="F9" s="17">
        <v>2023</v>
      </c>
      <c r="G9" s="17" t="s">
        <v>32</v>
      </c>
      <c r="H9" s="17">
        <v>2023</v>
      </c>
    </row>
  </sheetData>
  <mergeCells count="1">
    <mergeCell ref="A1:K1"/>
  </mergeCell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BD275-83CC-45F3-BA59-DE238E6056E2}">
  <dimension ref="A1:I5"/>
  <sheetViews>
    <sheetView zoomScale="60" zoomScaleNormal="60" workbookViewId="0">
      <selection activeCell="C4" sqref="C4"/>
    </sheetView>
  </sheetViews>
  <sheetFormatPr defaultRowHeight="15" customHeight="1" x14ac:dyDescent="0.3"/>
  <cols>
    <col min="1" max="1" width="41.44140625" customWidth="1"/>
    <col min="2" max="2" width="24" customWidth="1"/>
    <col min="3" max="4" width="146.44140625" customWidth="1"/>
    <col min="5" max="6" width="14.5546875" customWidth="1"/>
    <col min="8" max="8" width="11.44140625" customWidth="1"/>
  </cols>
  <sheetData>
    <row r="1" spans="1:9" s="3" customFormat="1" ht="14.4" x14ac:dyDescent="0.3">
      <c r="A1" s="7" t="s">
        <v>499</v>
      </c>
    </row>
    <row r="2" spans="1:9" s="17" customFormat="1" ht="28.8" x14ac:dyDescent="0.3">
      <c r="A2" s="2" t="s">
        <v>46</v>
      </c>
      <c r="B2" s="2" t="s">
        <v>47</v>
      </c>
      <c r="C2" s="2" t="s">
        <v>19</v>
      </c>
      <c r="D2" s="2" t="s">
        <v>310</v>
      </c>
      <c r="E2" s="2" t="s">
        <v>4</v>
      </c>
      <c r="F2" s="2" t="s">
        <v>30</v>
      </c>
      <c r="G2" s="2" t="s">
        <v>12</v>
      </c>
      <c r="H2" s="2" t="s">
        <v>14</v>
      </c>
      <c r="I2" s="2" t="s">
        <v>17</v>
      </c>
    </row>
    <row r="3" spans="1:9" s="14" customFormat="1" ht="68.25" customHeight="1" x14ac:dyDescent="0.3">
      <c r="A3" s="18" t="s">
        <v>500</v>
      </c>
      <c r="B3" s="16" t="s">
        <v>501</v>
      </c>
      <c r="C3" s="16" t="s">
        <v>55</v>
      </c>
      <c r="D3" s="16" t="s">
        <v>502</v>
      </c>
      <c r="E3" s="17">
        <v>2023</v>
      </c>
      <c r="F3" s="17" t="s">
        <v>32</v>
      </c>
      <c r="G3" s="17">
        <v>2023</v>
      </c>
      <c r="H3" s="16"/>
      <c r="I3" s="16"/>
    </row>
    <row r="4" spans="1:9" s="14" customFormat="1" ht="409.35" customHeight="1" x14ac:dyDescent="0.3">
      <c r="A4" s="16" t="s">
        <v>503</v>
      </c>
      <c r="B4" s="16"/>
      <c r="C4" s="2" t="s">
        <v>579</v>
      </c>
      <c r="D4" s="2" t="s">
        <v>580</v>
      </c>
      <c r="E4" s="17">
        <v>2023</v>
      </c>
      <c r="F4" s="17" t="s">
        <v>32</v>
      </c>
      <c r="G4" s="17">
        <v>2023</v>
      </c>
      <c r="H4" s="16"/>
      <c r="I4" s="16"/>
    </row>
    <row r="5" spans="1:9" ht="14.4" x14ac:dyDescent="0.3">
      <c r="A5" s="1"/>
      <c r="B5" s="1"/>
      <c r="C5" s="1"/>
      <c r="D5" s="1"/>
      <c r="E5" s="17"/>
      <c r="F5" s="17"/>
      <c r="G5" s="17"/>
      <c r="H5" s="1"/>
      <c r="I5" s="1"/>
    </row>
  </sheetData>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4A9BD-89F8-4528-96C8-5EE063246353}">
  <dimension ref="A1:K9"/>
  <sheetViews>
    <sheetView workbookViewId="0">
      <selection sqref="A1:K1"/>
    </sheetView>
  </sheetViews>
  <sheetFormatPr defaultRowHeight="15" customHeight="1" x14ac:dyDescent="0.3"/>
  <cols>
    <col min="1" max="1" width="47.44140625" bestFit="1" customWidth="1"/>
    <col min="3" max="3" width="15" customWidth="1"/>
    <col min="4" max="4" width="14.88671875" customWidth="1"/>
  </cols>
  <sheetData>
    <row r="1" spans="1:11" ht="63" customHeight="1" x14ac:dyDescent="0.3">
      <c r="A1" s="118"/>
      <c r="B1" s="119"/>
      <c r="C1" s="119"/>
      <c r="D1" s="119"/>
      <c r="E1" s="119"/>
      <c r="F1" s="119"/>
      <c r="G1" s="119"/>
      <c r="H1" s="119"/>
      <c r="I1" s="119"/>
      <c r="J1" s="119"/>
      <c r="K1" s="120"/>
    </row>
    <row r="2" spans="1:11" s="3" customFormat="1" ht="43.2" x14ac:dyDescent="0.3">
      <c r="A2" s="5" t="s">
        <v>504</v>
      </c>
      <c r="E2" s="7"/>
      <c r="F2" s="7"/>
      <c r="G2" s="7"/>
    </row>
    <row r="3" spans="1:11" s="2" customFormat="1" ht="100.8" x14ac:dyDescent="0.3">
      <c r="A3" s="2" t="s">
        <v>397</v>
      </c>
      <c r="B3" s="2" t="s">
        <v>505</v>
      </c>
      <c r="C3" s="2" t="s">
        <v>506</v>
      </c>
      <c r="D3" s="2" t="s">
        <v>507</v>
      </c>
      <c r="E3" s="2" t="s">
        <v>4</v>
      </c>
      <c r="F3" s="2" t="s">
        <v>30</v>
      </c>
      <c r="G3" s="2" t="s">
        <v>12</v>
      </c>
    </row>
    <row r="4" spans="1:11" ht="15" customHeight="1" x14ac:dyDescent="0.3">
      <c r="A4" s="106"/>
      <c r="B4">
        <v>23</v>
      </c>
      <c r="C4" s="26">
        <v>0.08</v>
      </c>
      <c r="D4" s="26">
        <v>0.01</v>
      </c>
      <c r="E4" s="17">
        <v>2023</v>
      </c>
      <c r="F4" s="17" t="s">
        <v>32</v>
      </c>
      <c r="G4" s="17">
        <v>2023</v>
      </c>
    </row>
    <row r="5" spans="1:11" ht="15" customHeight="1" x14ac:dyDescent="0.3">
      <c r="A5" s="106"/>
      <c r="B5">
        <v>5</v>
      </c>
      <c r="C5" s="26">
        <v>0.04</v>
      </c>
      <c r="D5" s="26">
        <v>0</v>
      </c>
      <c r="E5" s="17">
        <v>2023</v>
      </c>
      <c r="F5" s="17" t="s">
        <v>32</v>
      </c>
      <c r="G5" s="17">
        <v>2023</v>
      </c>
    </row>
    <row r="6" spans="1:11" ht="15" customHeight="1" x14ac:dyDescent="0.3">
      <c r="A6" s="106"/>
      <c r="B6">
        <v>18</v>
      </c>
      <c r="C6" s="26">
        <v>0.08</v>
      </c>
      <c r="D6" s="26">
        <v>0.02</v>
      </c>
      <c r="E6" s="17">
        <v>2023</v>
      </c>
      <c r="F6" s="17" t="s">
        <v>32</v>
      </c>
      <c r="G6" s="17">
        <v>2023</v>
      </c>
    </row>
    <row r="7" spans="1:11" ht="15" customHeight="1" x14ac:dyDescent="0.3">
      <c r="A7" s="106"/>
      <c r="B7">
        <v>23</v>
      </c>
      <c r="C7" s="26">
        <v>0.08</v>
      </c>
      <c r="D7" s="26">
        <v>0.02</v>
      </c>
      <c r="E7" s="17">
        <v>2023</v>
      </c>
      <c r="F7" s="17" t="s">
        <v>32</v>
      </c>
      <c r="G7" s="17">
        <v>2023</v>
      </c>
    </row>
    <row r="8" spans="1:11" ht="15" customHeight="1" x14ac:dyDescent="0.3">
      <c r="A8" s="106"/>
      <c r="B8">
        <v>27</v>
      </c>
      <c r="C8" s="26">
        <v>0.01</v>
      </c>
      <c r="D8" s="26">
        <v>0</v>
      </c>
      <c r="E8" s="17">
        <v>2023</v>
      </c>
      <c r="F8" s="17" t="s">
        <v>32</v>
      </c>
      <c r="G8" s="17">
        <v>2023</v>
      </c>
    </row>
    <row r="9" spans="1:11" ht="15" customHeight="1" x14ac:dyDescent="0.3">
      <c r="A9" s="106"/>
      <c r="B9">
        <v>1</v>
      </c>
      <c r="C9" s="26">
        <v>0.02</v>
      </c>
      <c r="D9" s="26">
        <v>0</v>
      </c>
      <c r="E9" s="17">
        <v>2023</v>
      </c>
      <c r="F9" s="17" t="s">
        <v>32</v>
      </c>
      <c r="G9" s="17">
        <v>2023</v>
      </c>
    </row>
  </sheetData>
  <mergeCells count="1">
    <mergeCell ref="A1:K1"/>
  </mergeCell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26D2-F602-419F-98C4-360556753091}">
  <dimension ref="A1:O39"/>
  <sheetViews>
    <sheetView workbookViewId="0">
      <selection sqref="A1:K1"/>
    </sheetView>
  </sheetViews>
  <sheetFormatPr defaultRowHeight="15" customHeight="1" x14ac:dyDescent="0.3"/>
  <cols>
    <col min="1" max="1" width="46.44140625" customWidth="1"/>
    <col min="2" max="2" width="28" customWidth="1"/>
    <col min="3" max="3" width="12" customWidth="1"/>
    <col min="4" max="4" width="14.44140625" customWidth="1"/>
    <col min="5" max="5" width="31" bestFit="1" customWidth="1"/>
    <col min="6" max="12" width="15.44140625" customWidth="1"/>
    <col min="14" max="14" width="10.88671875" customWidth="1"/>
  </cols>
  <sheetData>
    <row r="1" spans="1:15" ht="63" customHeight="1" x14ac:dyDescent="0.3">
      <c r="A1" s="118"/>
      <c r="B1" s="119"/>
      <c r="C1" s="119"/>
      <c r="D1" s="119"/>
      <c r="E1" s="119"/>
      <c r="F1" s="119"/>
      <c r="G1" s="119"/>
      <c r="H1" s="119"/>
      <c r="I1" s="119"/>
      <c r="J1" s="119"/>
      <c r="K1" s="120"/>
    </row>
    <row r="2" spans="1:15" s="7" customFormat="1" ht="20.100000000000001" customHeight="1" thickBot="1" x14ac:dyDescent="0.35">
      <c r="A2" s="124" t="s">
        <v>508</v>
      </c>
      <c r="B2" s="124"/>
      <c r="C2" s="124"/>
      <c r="D2" s="124"/>
      <c r="E2" s="124"/>
      <c r="F2" s="124"/>
      <c r="G2" s="9"/>
      <c r="H2" s="9"/>
      <c r="I2" s="9"/>
    </row>
    <row r="3" spans="1:15" s="17" customFormat="1" ht="49.5" customHeight="1" x14ac:dyDescent="0.3">
      <c r="A3" s="2" t="s">
        <v>509</v>
      </c>
      <c r="B3" s="2" t="s">
        <v>358</v>
      </c>
      <c r="C3" s="2" t="s">
        <v>401</v>
      </c>
      <c r="D3" s="2" t="s">
        <v>510</v>
      </c>
      <c r="E3" s="2" t="s">
        <v>511</v>
      </c>
      <c r="F3" s="2" t="s">
        <v>512</v>
      </c>
      <c r="G3" s="2" t="s">
        <v>513</v>
      </c>
      <c r="H3" s="2" t="s">
        <v>514</v>
      </c>
      <c r="I3" s="2" t="s">
        <v>515</v>
      </c>
      <c r="J3" s="2" t="s">
        <v>7</v>
      </c>
      <c r="K3" s="2" t="s">
        <v>4</v>
      </c>
      <c r="L3" s="2" t="s">
        <v>30</v>
      </c>
      <c r="M3" s="2" t="s">
        <v>12</v>
      </c>
      <c r="N3" s="2" t="s">
        <v>14</v>
      </c>
      <c r="O3" s="2" t="s">
        <v>17</v>
      </c>
    </row>
    <row r="4" spans="1:15" ht="14.4" x14ac:dyDescent="0.3">
      <c r="A4" s="106"/>
      <c r="B4" s="106"/>
      <c r="C4" s="1" t="s">
        <v>405</v>
      </c>
      <c r="D4" t="s">
        <v>31</v>
      </c>
      <c r="E4" t="s">
        <v>31</v>
      </c>
      <c r="F4" t="s">
        <v>31</v>
      </c>
      <c r="G4" t="s">
        <v>31</v>
      </c>
      <c r="H4" t="s">
        <v>31</v>
      </c>
      <c r="I4" t="s">
        <v>31</v>
      </c>
      <c r="J4">
        <v>2022</v>
      </c>
      <c r="K4">
        <v>2023</v>
      </c>
      <c r="L4" t="s">
        <v>32</v>
      </c>
      <c r="M4">
        <v>2023</v>
      </c>
      <c r="O4" t="s">
        <v>31</v>
      </c>
    </row>
    <row r="5" spans="1:15" ht="14.4" x14ac:dyDescent="0.3">
      <c r="A5" s="106"/>
      <c r="B5" s="106"/>
      <c r="C5" s="1" t="s">
        <v>407</v>
      </c>
      <c r="D5" s="75">
        <v>44621</v>
      </c>
      <c r="E5" t="s">
        <v>516</v>
      </c>
      <c r="F5" s="27">
        <v>0.128</v>
      </c>
      <c r="G5" s="75">
        <v>44986</v>
      </c>
      <c r="H5" t="s">
        <v>516</v>
      </c>
      <c r="I5" s="27">
        <v>0.14599999999999999</v>
      </c>
      <c r="J5">
        <v>2022</v>
      </c>
      <c r="K5">
        <v>2023</v>
      </c>
      <c r="L5" t="s">
        <v>32</v>
      </c>
      <c r="M5">
        <v>2023</v>
      </c>
    </row>
    <row r="6" spans="1:15" ht="14.4" x14ac:dyDescent="0.3">
      <c r="A6" s="106"/>
      <c r="B6" s="106"/>
      <c r="C6" s="1" t="s">
        <v>409</v>
      </c>
      <c r="D6" s="75">
        <v>44621</v>
      </c>
      <c r="E6" t="s">
        <v>517</v>
      </c>
      <c r="F6" s="27">
        <v>0.128</v>
      </c>
      <c r="G6" s="75">
        <v>44986</v>
      </c>
      <c r="H6" t="s">
        <v>517</v>
      </c>
      <c r="I6" s="27">
        <v>0.14599999999999999</v>
      </c>
      <c r="J6">
        <v>2022</v>
      </c>
      <c r="K6">
        <v>2023</v>
      </c>
      <c r="L6" t="s">
        <v>32</v>
      </c>
      <c r="M6">
        <v>2023</v>
      </c>
    </row>
    <row r="7" spans="1:15" ht="14.4" x14ac:dyDescent="0.3">
      <c r="A7" s="106"/>
      <c r="B7" s="106"/>
      <c r="C7" s="1" t="s">
        <v>411</v>
      </c>
      <c r="D7" s="75">
        <v>44621</v>
      </c>
      <c r="E7" t="s">
        <v>517</v>
      </c>
      <c r="F7" s="27">
        <v>0.255</v>
      </c>
      <c r="G7" s="75">
        <v>44986</v>
      </c>
      <c r="H7" t="s">
        <v>517</v>
      </c>
      <c r="I7" s="27">
        <v>0.29199999999999998</v>
      </c>
      <c r="J7">
        <v>2022</v>
      </c>
      <c r="K7">
        <v>2023</v>
      </c>
      <c r="L7" t="s">
        <v>32</v>
      </c>
      <c r="M7">
        <v>2023</v>
      </c>
    </row>
    <row r="8" spans="1:15" ht="14.4" x14ac:dyDescent="0.3">
      <c r="A8" s="106"/>
      <c r="B8" s="106"/>
      <c r="C8" s="1" t="s">
        <v>51</v>
      </c>
      <c r="D8" t="s">
        <v>31</v>
      </c>
      <c r="E8" t="s">
        <v>31</v>
      </c>
      <c r="F8" s="24" t="s">
        <v>31</v>
      </c>
      <c r="G8" t="s">
        <v>31</v>
      </c>
      <c r="H8" t="s">
        <v>31</v>
      </c>
      <c r="I8" s="24" t="s">
        <v>31</v>
      </c>
      <c r="J8">
        <v>2022</v>
      </c>
      <c r="K8">
        <v>2023</v>
      </c>
      <c r="L8" t="s">
        <v>32</v>
      </c>
      <c r="M8">
        <v>2023</v>
      </c>
      <c r="O8" t="s">
        <v>31</v>
      </c>
    </row>
    <row r="9" spans="1:15" ht="14.4" x14ac:dyDescent="0.3">
      <c r="A9" s="106"/>
      <c r="B9" s="106"/>
      <c r="C9" s="1" t="s">
        <v>518</v>
      </c>
      <c r="D9" t="s">
        <v>31</v>
      </c>
      <c r="E9" t="s">
        <v>31</v>
      </c>
      <c r="F9" s="24" t="s">
        <v>31</v>
      </c>
      <c r="G9" t="s">
        <v>31</v>
      </c>
      <c r="H9" t="s">
        <v>31</v>
      </c>
      <c r="I9" s="24" t="s">
        <v>31</v>
      </c>
      <c r="J9">
        <v>2022</v>
      </c>
      <c r="K9">
        <v>2023</v>
      </c>
      <c r="L9" t="s">
        <v>32</v>
      </c>
      <c r="M9">
        <v>2023</v>
      </c>
      <c r="O9" t="s">
        <v>31</v>
      </c>
    </row>
    <row r="10" spans="1:15" ht="14.4" x14ac:dyDescent="0.3">
      <c r="A10" s="106"/>
      <c r="B10" s="106"/>
      <c r="C10" s="1" t="s">
        <v>405</v>
      </c>
      <c r="D10" t="s">
        <v>31</v>
      </c>
      <c r="E10" t="s">
        <v>31</v>
      </c>
      <c r="F10" s="24" t="s">
        <v>31</v>
      </c>
      <c r="G10" t="s">
        <v>31</v>
      </c>
      <c r="H10" t="s">
        <v>31</v>
      </c>
      <c r="I10" s="24" t="s">
        <v>31</v>
      </c>
      <c r="J10">
        <v>2022</v>
      </c>
      <c r="K10">
        <v>2023</v>
      </c>
      <c r="L10" t="s">
        <v>32</v>
      </c>
      <c r="M10">
        <v>2023</v>
      </c>
      <c r="O10" t="s">
        <v>31</v>
      </c>
    </row>
    <row r="11" spans="1:15" ht="14.4" x14ac:dyDescent="0.3">
      <c r="A11" s="106"/>
      <c r="B11" s="106"/>
      <c r="C11" s="1" t="s">
        <v>407</v>
      </c>
      <c r="D11" s="75">
        <v>44621</v>
      </c>
      <c r="E11" t="s">
        <v>516</v>
      </c>
      <c r="F11" s="27">
        <v>0.1</v>
      </c>
      <c r="G11" s="75">
        <v>44986</v>
      </c>
      <c r="H11" t="s">
        <v>516</v>
      </c>
      <c r="I11" s="27">
        <v>0.107</v>
      </c>
      <c r="J11">
        <v>2022</v>
      </c>
      <c r="K11">
        <v>2023</v>
      </c>
      <c r="L11" t="s">
        <v>32</v>
      </c>
      <c r="M11">
        <v>2023</v>
      </c>
    </row>
    <row r="12" spans="1:15" ht="15" customHeight="1" x14ac:dyDescent="0.3">
      <c r="A12" s="106"/>
      <c r="B12" s="106"/>
      <c r="C12" s="1" t="s">
        <v>409</v>
      </c>
      <c r="D12" s="75">
        <v>44621</v>
      </c>
      <c r="E12" t="s">
        <v>517</v>
      </c>
      <c r="F12" s="27">
        <v>0.1</v>
      </c>
      <c r="G12" s="75">
        <v>44986</v>
      </c>
      <c r="H12" t="s">
        <v>517</v>
      </c>
      <c r="I12" s="27">
        <v>0.107</v>
      </c>
      <c r="J12">
        <v>2022</v>
      </c>
      <c r="K12">
        <v>2023</v>
      </c>
      <c r="L12" t="s">
        <v>32</v>
      </c>
      <c r="M12">
        <v>2023</v>
      </c>
    </row>
    <row r="13" spans="1:15" ht="15" customHeight="1" x14ac:dyDescent="0.3">
      <c r="A13" s="106"/>
      <c r="B13" s="106"/>
      <c r="C13" s="1" t="s">
        <v>411</v>
      </c>
      <c r="D13" s="75">
        <v>44621</v>
      </c>
      <c r="E13" t="s">
        <v>517</v>
      </c>
      <c r="F13">
        <v>20</v>
      </c>
      <c r="G13" s="75">
        <v>44986</v>
      </c>
      <c r="H13" t="s">
        <v>517</v>
      </c>
      <c r="I13" s="27">
        <v>0.214</v>
      </c>
      <c r="J13">
        <v>2022</v>
      </c>
      <c r="K13">
        <v>2023</v>
      </c>
      <c r="L13" t="s">
        <v>32</v>
      </c>
      <c r="M13">
        <v>2023</v>
      </c>
    </row>
    <row r="14" spans="1:15" ht="15" customHeight="1" x14ac:dyDescent="0.3">
      <c r="A14" s="106"/>
      <c r="B14" s="106"/>
      <c r="C14" s="1" t="s">
        <v>51</v>
      </c>
      <c r="D14" t="s">
        <v>31</v>
      </c>
      <c r="E14" t="s">
        <v>31</v>
      </c>
      <c r="F14" s="24" t="s">
        <v>31</v>
      </c>
      <c r="G14" t="s">
        <v>31</v>
      </c>
      <c r="H14" t="s">
        <v>31</v>
      </c>
      <c r="I14" s="27" t="s">
        <v>31</v>
      </c>
      <c r="J14">
        <v>2022</v>
      </c>
      <c r="K14">
        <v>2023</v>
      </c>
      <c r="L14" t="s">
        <v>32</v>
      </c>
      <c r="M14">
        <v>2023</v>
      </c>
      <c r="O14" t="s">
        <v>31</v>
      </c>
    </row>
    <row r="15" spans="1:15" ht="15" customHeight="1" x14ac:dyDescent="0.3">
      <c r="A15" s="106"/>
      <c r="B15" s="106"/>
      <c r="C15" s="1" t="s">
        <v>518</v>
      </c>
      <c r="D15" t="s">
        <v>31</v>
      </c>
      <c r="E15" t="s">
        <v>31</v>
      </c>
      <c r="F15" s="24" t="s">
        <v>31</v>
      </c>
      <c r="G15" t="s">
        <v>31</v>
      </c>
      <c r="H15" t="s">
        <v>31</v>
      </c>
      <c r="I15" s="24" t="s">
        <v>31</v>
      </c>
      <c r="J15">
        <v>2022</v>
      </c>
      <c r="K15">
        <v>2023</v>
      </c>
      <c r="L15" t="s">
        <v>32</v>
      </c>
      <c r="M15">
        <v>2023</v>
      </c>
      <c r="O15" t="s">
        <v>31</v>
      </c>
    </row>
    <row r="16" spans="1:15" ht="15" customHeight="1" x14ac:dyDescent="0.3">
      <c r="A16" s="106"/>
      <c r="B16" s="106"/>
      <c r="C16" s="1" t="s">
        <v>405</v>
      </c>
      <c r="D16" t="s">
        <v>31</v>
      </c>
      <c r="E16" t="s">
        <v>31</v>
      </c>
      <c r="F16" s="24" t="s">
        <v>31</v>
      </c>
      <c r="G16" t="s">
        <v>31</v>
      </c>
      <c r="H16" t="s">
        <v>31</v>
      </c>
      <c r="I16" s="24" t="s">
        <v>31</v>
      </c>
      <c r="J16">
        <v>2022</v>
      </c>
      <c r="K16">
        <v>2023</v>
      </c>
      <c r="L16" t="s">
        <v>32</v>
      </c>
      <c r="M16">
        <v>2023</v>
      </c>
      <c r="O16" t="s">
        <v>31</v>
      </c>
    </row>
    <row r="17" spans="1:15" ht="15" customHeight="1" x14ac:dyDescent="0.3">
      <c r="A17" s="106"/>
      <c r="B17" s="106"/>
      <c r="C17" s="1" t="s">
        <v>407</v>
      </c>
      <c r="D17" s="75">
        <v>44621</v>
      </c>
      <c r="E17" t="s">
        <v>516</v>
      </c>
      <c r="F17" s="27">
        <v>8.5000000000000006E-2</v>
      </c>
      <c r="G17" s="75">
        <v>44986</v>
      </c>
      <c r="H17" t="s">
        <v>516</v>
      </c>
      <c r="I17" s="27">
        <v>9.5000000000000001E-2</v>
      </c>
      <c r="J17">
        <v>2022</v>
      </c>
      <c r="K17">
        <v>2023</v>
      </c>
      <c r="L17" t="s">
        <v>32</v>
      </c>
      <c r="M17">
        <v>2023</v>
      </c>
    </row>
    <row r="18" spans="1:15" ht="15" customHeight="1" x14ac:dyDescent="0.3">
      <c r="A18" s="106"/>
      <c r="B18" s="106"/>
      <c r="C18" s="1" t="s">
        <v>409</v>
      </c>
      <c r="D18" s="75">
        <v>44621</v>
      </c>
      <c r="E18" t="s">
        <v>517</v>
      </c>
      <c r="F18" s="27">
        <v>8.5000000000000006E-2</v>
      </c>
      <c r="G18" s="75">
        <v>44986</v>
      </c>
      <c r="H18" t="s">
        <v>517</v>
      </c>
      <c r="I18" s="27">
        <v>9.5000000000000001E-2</v>
      </c>
      <c r="J18">
        <v>2022</v>
      </c>
      <c r="K18">
        <v>2023</v>
      </c>
      <c r="L18" t="s">
        <v>32</v>
      </c>
      <c r="M18">
        <v>2023</v>
      </c>
    </row>
    <row r="19" spans="1:15" ht="15" customHeight="1" x14ac:dyDescent="0.3">
      <c r="A19" s="106"/>
      <c r="B19" s="106"/>
      <c r="C19" s="1" t="s">
        <v>411</v>
      </c>
      <c r="D19" s="75">
        <v>44621</v>
      </c>
      <c r="E19" t="s">
        <v>517</v>
      </c>
      <c r="F19" s="27">
        <v>0.17</v>
      </c>
      <c r="G19" s="75">
        <v>44986</v>
      </c>
      <c r="H19" t="s">
        <v>517</v>
      </c>
      <c r="I19" s="27">
        <v>0.19</v>
      </c>
      <c r="J19">
        <v>2022</v>
      </c>
      <c r="K19">
        <v>2023</v>
      </c>
      <c r="L19" t="s">
        <v>32</v>
      </c>
      <c r="M19">
        <v>2023</v>
      </c>
    </row>
    <row r="20" spans="1:15" ht="15" customHeight="1" x14ac:dyDescent="0.3">
      <c r="A20" s="106"/>
      <c r="B20" s="106"/>
      <c r="C20" s="1" t="s">
        <v>51</v>
      </c>
      <c r="D20" t="s">
        <v>31</v>
      </c>
      <c r="E20" t="s">
        <v>31</v>
      </c>
      <c r="F20" s="24" t="s">
        <v>31</v>
      </c>
      <c r="G20" t="s">
        <v>31</v>
      </c>
      <c r="H20" t="s">
        <v>31</v>
      </c>
      <c r="I20" s="24" t="s">
        <v>31</v>
      </c>
      <c r="J20">
        <v>2022</v>
      </c>
      <c r="K20">
        <v>2023</v>
      </c>
      <c r="L20" t="s">
        <v>32</v>
      </c>
      <c r="M20">
        <v>2023</v>
      </c>
      <c r="O20" t="s">
        <v>31</v>
      </c>
    </row>
    <row r="21" spans="1:15" ht="14.4" x14ac:dyDescent="0.3">
      <c r="A21" s="106"/>
      <c r="B21" s="106"/>
      <c r="C21" s="1" t="s">
        <v>518</v>
      </c>
      <c r="D21" t="s">
        <v>31</v>
      </c>
      <c r="E21" t="s">
        <v>31</v>
      </c>
      <c r="F21" s="24" t="s">
        <v>31</v>
      </c>
      <c r="G21" t="s">
        <v>31</v>
      </c>
      <c r="H21" t="s">
        <v>31</v>
      </c>
      <c r="I21" s="24" t="s">
        <v>31</v>
      </c>
      <c r="J21">
        <v>2022</v>
      </c>
      <c r="K21">
        <v>2023</v>
      </c>
      <c r="L21" t="s">
        <v>32</v>
      </c>
      <c r="M21">
        <v>2023</v>
      </c>
      <c r="O21" t="s">
        <v>31</v>
      </c>
    </row>
    <row r="22" spans="1:15" ht="15" customHeight="1" x14ac:dyDescent="0.3">
      <c r="A22" s="106"/>
      <c r="B22" s="106"/>
      <c r="C22" s="1" t="s">
        <v>405</v>
      </c>
      <c r="D22" t="s">
        <v>31</v>
      </c>
      <c r="E22" t="s">
        <v>31</v>
      </c>
      <c r="F22" s="24" t="s">
        <v>31</v>
      </c>
      <c r="G22" t="s">
        <v>31</v>
      </c>
      <c r="H22" t="s">
        <v>31</v>
      </c>
      <c r="I22" s="24" t="s">
        <v>31</v>
      </c>
      <c r="J22">
        <v>2022</v>
      </c>
      <c r="K22">
        <v>2023</v>
      </c>
      <c r="L22" t="s">
        <v>32</v>
      </c>
      <c r="M22">
        <v>2023</v>
      </c>
      <c r="O22" t="s">
        <v>31</v>
      </c>
    </row>
    <row r="23" spans="1:15" ht="15" customHeight="1" x14ac:dyDescent="0.3">
      <c r="A23" s="106"/>
      <c r="B23" s="106"/>
      <c r="C23" s="1" t="s">
        <v>407</v>
      </c>
      <c r="D23" s="75">
        <v>44621</v>
      </c>
      <c r="E23" t="s">
        <v>516</v>
      </c>
      <c r="F23" s="27">
        <v>8.7999999999999995E-2</v>
      </c>
      <c r="G23" s="75">
        <v>44986</v>
      </c>
      <c r="H23" t="s">
        <v>516</v>
      </c>
      <c r="I23" s="27">
        <v>9.5000000000000001E-2</v>
      </c>
      <c r="J23">
        <v>2022</v>
      </c>
      <c r="K23">
        <v>2023</v>
      </c>
      <c r="L23" t="s">
        <v>32</v>
      </c>
      <c r="M23">
        <v>2023</v>
      </c>
    </row>
    <row r="24" spans="1:15" ht="15" customHeight="1" x14ac:dyDescent="0.3">
      <c r="A24" s="106"/>
      <c r="B24" s="106"/>
      <c r="C24" s="1" t="s">
        <v>409</v>
      </c>
      <c r="D24" s="75">
        <v>44621</v>
      </c>
      <c r="E24" t="s">
        <v>517</v>
      </c>
      <c r="F24" s="27">
        <v>8.7999999999999995E-2</v>
      </c>
      <c r="G24" s="75">
        <v>44986</v>
      </c>
      <c r="H24" t="s">
        <v>517</v>
      </c>
      <c r="I24" s="27">
        <v>9.5000000000000001E-2</v>
      </c>
      <c r="J24">
        <v>2022</v>
      </c>
      <c r="K24">
        <v>2023</v>
      </c>
      <c r="L24" t="s">
        <v>32</v>
      </c>
      <c r="M24">
        <v>2023</v>
      </c>
    </row>
    <row r="25" spans="1:15" ht="15" customHeight="1" x14ac:dyDescent="0.3">
      <c r="A25" s="106"/>
      <c r="B25" s="106"/>
      <c r="C25" s="1" t="s">
        <v>411</v>
      </c>
      <c r="D25" s="75">
        <v>44621</v>
      </c>
      <c r="E25" t="s">
        <v>517</v>
      </c>
      <c r="F25" s="27">
        <v>0.17499999999999999</v>
      </c>
      <c r="G25" s="75">
        <v>44986</v>
      </c>
      <c r="H25" t="s">
        <v>517</v>
      </c>
      <c r="I25" s="27">
        <v>0.19</v>
      </c>
      <c r="J25">
        <v>2022</v>
      </c>
      <c r="K25">
        <v>2023</v>
      </c>
      <c r="L25" t="s">
        <v>32</v>
      </c>
      <c r="M25">
        <v>2023</v>
      </c>
    </row>
    <row r="26" spans="1:15" ht="15" customHeight="1" x14ac:dyDescent="0.3">
      <c r="A26" s="106"/>
      <c r="B26" s="106"/>
      <c r="C26" s="1" t="s">
        <v>51</v>
      </c>
      <c r="D26" t="s">
        <v>31</v>
      </c>
      <c r="E26" t="s">
        <v>31</v>
      </c>
      <c r="F26" s="24" t="s">
        <v>31</v>
      </c>
      <c r="G26" t="s">
        <v>31</v>
      </c>
      <c r="H26" t="s">
        <v>31</v>
      </c>
      <c r="I26" s="24" t="s">
        <v>31</v>
      </c>
      <c r="J26">
        <v>2022</v>
      </c>
      <c r="K26">
        <v>2023</v>
      </c>
      <c r="L26" t="s">
        <v>32</v>
      </c>
      <c r="M26">
        <v>2023</v>
      </c>
      <c r="O26" t="s">
        <v>31</v>
      </c>
    </row>
    <row r="27" spans="1:15" ht="15" customHeight="1" x14ac:dyDescent="0.3">
      <c r="A27" s="106"/>
      <c r="B27" s="106"/>
      <c r="C27" s="1" t="s">
        <v>518</v>
      </c>
      <c r="D27" t="s">
        <v>31</v>
      </c>
      <c r="E27" t="s">
        <v>31</v>
      </c>
      <c r="F27" s="24" t="s">
        <v>31</v>
      </c>
      <c r="G27" t="s">
        <v>31</v>
      </c>
      <c r="H27" t="s">
        <v>31</v>
      </c>
      <c r="I27" s="24" t="s">
        <v>31</v>
      </c>
      <c r="J27">
        <v>2022</v>
      </c>
      <c r="K27">
        <v>2023</v>
      </c>
      <c r="L27" t="s">
        <v>32</v>
      </c>
      <c r="M27">
        <v>2023</v>
      </c>
      <c r="O27" t="s">
        <v>31</v>
      </c>
    </row>
    <row r="28" spans="1:15" ht="15" customHeight="1" x14ac:dyDescent="0.3">
      <c r="A28" s="106"/>
      <c r="B28" s="106"/>
      <c r="C28" s="1" t="s">
        <v>405</v>
      </c>
      <c r="D28" t="s">
        <v>31</v>
      </c>
      <c r="E28" t="s">
        <v>31</v>
      </c>
      <c r="F28" s="24" t="s">
        <v>31</v>
      </c>
      <c r="G28" t="s">
        <v>31</v>
      </c>
      <c r="H28" t="s">
        <v>31</v>
      </c>
      <c r="I28" s="24" t="s">
        <v>31</v>
      </c>
      <c r="J28">
        <v>2022</v>
      </c>
      <c r="K28">
        <v>2023</v>
      </c>
      <c r="L28" t="s">
        <v>32</v>
      </c>
      <c r="M28">
        <v>2023</v>
      </c>
      <c r="O28" t="s">
        <v>31</v>
      </c>
    </row>
    <row r="29" spans="1:15" ht="15" customHeight="1" x14ac:dyDescent="0.3">
      <c r="A29" s="106"/>
      <c r="B29" s="106"/>
      <c r="C29" s="1" t="s">
        <v>407</v>
      </c>
      <c r="D29" s="75">
        <v>44621</v>
      </c>
      <c r="E29" t="s">
        <v>516</v>
      </c>
      <c r="F29" s="27">
        <v>9.0999999999999998E-2</v>
      </c>
      <c r="G29" s="75">
        <v>44986</v>
      </c>
      <c r="H29" t="s">
        <v>516</v>
      </c>
      <c r="I29" s="27">
        <v>9.1999999999999998E-2</v>
      </c>
      <c r="J29">
        <v>2022</v>
      </c>
      <c r="K29">
        <v>2023</v>
      </c>
      <c r="L29" t="s">
        <v>32</v>
      </c>
      <c r="M29">
        <v>2023</v>
      </c>
    </row>
    <row r="30" spans="1:15" ht="15" customHeight="1" x14ac:dyDescent="0.3">
      <c r="A30" s="106"/>
      <c r="B30" s="106"/>
      <c r="C30" s="1" t="s">
        <v>409</v>
      </c>
      <c r="D30" s="75">
        <v>44621</v>
      </c>
      <c r="E30" t="s">
        <v>517</v>
      </c>
      <c r="F30" s="27">
        <v>9.0999999999999998E-2</v>
      </c>
      <c r="G30" s="75">
        <v>44986</v>
      </c>
      <c r="H30" t="s">
        <v>517</v>
      </c>
      <c r="I30" s="27">
        <v>9.1999999999999998E-2</v>
      </c>
      <c r="J30">
        <v>2022</v>
      </c>
      <c r="K30">
        <v>2023</v>
      </c>
      <c r="L30" t="s">
        <v>32</v>
      </c>
      <c r="M30">
        <v>2023</v>
      </c>
    </row>
    <row r="31" spans="1:15" ht="15" customHeight="1" x14ac:dyDescent="0.3">
      <c r="A31" s="106"/>
      <c r="B31" s="106"/>
      <c r="C31" s="1" t="s">
        <v>411</v>
      </c>
      <c r="D31" s="75">
        <v>44621</v>
      </c>
      <c r="E31" t="s">
        <v>517</v>
      </c>
      <c r="F31" s="27">
        <v>0.183</v>
      </c>
      <c r="G31" s="75">
        <v>44986</v>
      </c>
      <c r="H31" t="s">
        <v>517</v>
      </c>
      <c r="I31" s="27">
        <v>0.185</v>
      </c>
      <c r="J31">
        <v>2022</v>
      </c>
      <c r="K31">
        <v>2023</v>
      </c>
      <c r="L31" t="s">
        <v>32</v>
      </c>
      <c r="M31">
        <v>2023</v>
      </c>
    </row>
    <row r="32" spans="1:15" ht="15" customHeight="1" x14ac:dyDescent="0.3">
      <c r="A32" s="106"/>
      <c r="B32" s="106"/>
      <c r="C32" s="1" t="s">
        <v>51</v>
      </c>
      <c r="D32" t="s">
        <v>31</v>
      </c>
      <c r="E32" t="s">
        <v>31</v>
      </c>
      <c r="F32" s="24" t="s">
        <v>31</v>
      </c>
      <c r="G32" t="s">
        <v>31</v>
      </c>
      <c r="H32" t="s">
        <v>31</v>
      </c>
      <c r="I32" s="24" t="s">
        <v>31</v>
      </c>
      <c r="J32">
        <v>2022</v>
      </c>
      <c r="K32">
        <v>2023</v>
      </c>
      <c r="L32" t="s">
        <v>32</v>
      </c>
      <c r="M32">
        <v>2023</v>
      </c>
      <c r="O32" t="s">
        <v>31</v>
      </c>
    </row>
    <row r="33" spans="1:15" ht="15" customHeight="1" x14ac:dyDescent="0.3">
      <c r="A33" s="106"/>
      <c r="B33" s="106"/>
      <c r="C33" s="1" t="s">
        <v>518</v>
      </c>
      <c r="D33" t="s">
        <v>31</v>
      </c>
      <c r="E33" t="s">
        <v>31</v>
      </c>
      <c r="F33" s="24" t="s">
        <v>31</v>
      </c>
      <c r="G33" t="s">
        <v>31</v>
      </c>
      <c r="H33" t="s">
        <v>31</v>
      </c>
      <c r="I33" s="24" t="s">
        <v>31</v>
      </c>
      <c r="J33">
        <v>2022</v>
      </c>
      <c r="K33">
        <v>2023</v>
      </c>
      <c r="L33" t="s">
        <v>32</v>
      </c>
      <c r="M33">
        <v>2023</v>
      </c>
      <c r="O33" t="s">
        <v>31</v>
      </c>
    </row>
    <row r="34" spans="1:15" ht="15" customHeight="1" x14ac:dyDescent="0.3">
      <c r="A34" s="106"/>
      <c r="B34" s="106"/>
      <c r="C34" s="1" t="s">
        <v>405</v>
      </c>
      <c r="D34" t="s">
        <v>31</v>
      </c>
      <c r="E34" t="s">
        <v>31</v>
      </c>
      <c r="F34" s="24" t="s">
        <v>31</v>
      </c>
      <c r="G34" t="s">
        <v>31</v>
      </c>
      <c r="H34" t="s">
        <v>31</v>
      </c>
      <c r="I34" s="24" t="s">
        <v>31</v>
      </c>
      <c r="J34">
        <v>2022</v>
      </c>
      <c r="K34">
        <v>2023</v>
      </c>
      <c r="L34" t="s">
        <v>32</v>
      </c>
      <c r="M34">
        <v>2023</v>
      </c>
      <c r="O34" t="s">
        <v>31</v>
      </c>
    </row>
    <row r="35" spans="1:15" ht="15" customHeight="1" x14ac:dyDescent="0.3">
      <c r="A35" s="106"/>
      <c r="B35" s="106"/>
      <c r="C35" s="1" t="s">
        <v>407</v>
      </c>
      <c r="D35" s="75">
        <v>44621</v>
      </c>
      <c r="E35" t="s">
        <v>516</v>
      </c>
      <c r="F35" s="27">
        <v>0.10100000000000001</v>
      </c>
      <c r="G35" s="75">
        <v>44986</v>
      </c>
      <c r="H35" t="s">
        <v>516</v>
      </c>
      <c r="I35" s="27">
        <v>0.104</v>
      </c>
      <c r="J35">
        <v>2022</v>
      </c>
      <c r="K35">
        <v>2023</v>
      </c>
      <c r="L35" t="s">
        <v>32</v>
      </c>
      <c r="M35">
        <v>2023</v>
      </c>
    </row>
    <row r="36" spans="1:15" ht="15" customHeight="1" x14ac:dyDescent="0.3">
      <c r="A36" s="106"/>
      <c r="B36" s="106"/>
      <c r="C36" s="1" t="s">
        <v>409</v>
      </c>
      <c r="D36" s="75">
        <v>44621</v>
      </c>
      <c r="E36" t="s">
        <v>517</v>
      </c>
      <c r="F36" s="27">
        <v>0.10100000000000001</v>
      </c>
      <c r="G36" s="75">
        <v>44986</v>
      </c>
      <c r="H36" t="s">
        <v>517</v>
      </c>
      <c r="I36" s="27">
        <v>0.104</v>
      </c>
      <c r="J36">
        <v>2022</v>
      </c>
      <c r="K36">
        <v>2023</v>
      </c>
      <c r="L36" t="s">
        <v>32</v>
      </c>
      <c r="M36">
        <v>2023</v>
      </c>
    </row>
    <row r="37" spans="1:15" ht="15" customHeight="1" x14ac:dyDescent="0.3">
      <c r="A37" s="106"/>
      <c r="B37" s="106"/>
      <c r="C37" s="1" t="s">
        <v>411</v>
      </c>
      <c r="D37" s="75">
        <v>44621</v>
      </c>
      <c r="E37" t="s">
        <v>517</v>
      </c>
      <c r="F37" s="27">
        <v>0.20300000000000001</v>
      </c>
      <c r="G37" s="75">
        <v>44986</v>
      </c>
      <c r="H37" t="s">
        <v>517</v>
      </c>
      <c r="I37" s="27">
        <v>0.20799999999999999</v>
      </c>
      <c r="J37">
        <v>2022</v>
      </c>
      <c r="K37">
        <v>2023</v>
      </c>
      <c r="L37" t="s">
        <v>32</v>
      </c>
      <c r="M37">
        <v>2023</v>
      </c>
    </row>
    <row r="38" spans="1:15" ht="15" customHeight="1" x14ac:dyDescent="0.3">
      <c r="A38" s="106"/>
      <c r="B38" s="106"/>
      <c r="C38" s="1" t="s">
        <v>51</v>
      </c>
      <c r="D38" t="s">
        <v>31</v>
      </c>
      <c r="E38" t="s">
        <v>31</v>
      </c>
      <c r="F38" s="24" t="s">
        <v>31</v>
      </c>
      <c r="G38" t="s">
        <v>31</v>
      </c>
      <c r="H38" t="s">
        <v>31</v>
      </c>
      <c r="I38" s="24" t="s">
        <v>31</v>
      </c>
      <c r="J38">
        <v>2022</v>
      </c>
      <c r="K38">
        <v>2023</v>
      </c>
      <c r="L38" t="s">
        <v>32</v>
      </c>
      <c r="M38">
        <v>2023</v>
      </c>
      <c r="O38" t="s">
        <v>31</v>
      </c>
    </row>
    <row r="39" spans="1:15" ht="15" customHeight="1" x14ac:dyDescent="0.3">
      <c r="A39" s="106"/>
      <c r="B39" s="106"/>
      <c r="C39" s="1" t="s">
        <v>518</v>
      </c>
      <c r="D39" t="s">
        <v>31</v>
      </c>
      <c r="E39" t="s">
        <v>31</v>
      </c>
      <c r="F39" s="24" t="s">
        <v>31</v>
      </c>
      <c r="G39" t="s">
        <v>31</v>
      </c>
      <c r="H39" t="s">
        <v>31</v>
      </c>
      <c r="I39" s="24" t="s">
        <v>31</v>
      </c>
      <c r="J39">
        <v>2022</v>
      </c>
      <c r="K39">
        <v>2023</v>
      </c>
      <c r="L39" t="s">
        <v>32</v>
      </c>
      <c r="M39">
        <v>2023</v>
      </c>
      <c r="O39" t="s">
        <v>31</v>
      </c>
    </row>
  </sheetData>
  <mergeCells count="2">
    <mergeCell ref="A1:K1"/>
    <mergeCell ref="A2:F2"/>
  </mergeCell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4FEA24-230E-4B6B-A20E-5D5ADC12E788}">
  <dimension ref="A1:J10"/>
  <sheetViews>
    <sheetView workbookViewId="0">
      <selection activeCell="A12" sqref="A12"/>
    </sheetView>
  </sheetViews>
  <sheetFormatPr defaultRowHeight="15" customHeight="1" x14ac:dyDescent="0.3"/>
  <cols>
    <col min="1" max="1" width="52.5546875" customWidth="1"/>
    <col min="8" max="8" width="10.5546875" customWidth="1"/>
    <col min="9" max="9" width="10.109375" customWidth="1"/>
  </cols>
  <sheetData>
    <row r="1" spans="1:10" s="3" customFormat="1" ht="14.4" x14ac:dyDescent="0.3">
      <c r="A1" s="4" t="s">
        <v>519</v>
      </c>
    </row>
    <row r="2" spans="1:10" s="17" customFormat="1" ht="28.8" x14ac:dyDescent="0.3">
      <c r="A2" s="2" t="s">
        <v>86</v>
      </c>
      <c r="B2" s="2" t="s">
        <v>87</v>
      </c>
      <c r="C2" s="2" t="s">
        <v>88</v>
      </c>
      <c r="D2" s="2" t="s">
        <v>89</v>
      </c>
      <c r="E2" s="2" t="s">
        <v>90</v>
      </c>
      <c r="F2" s="2" t="s">
        <v>7</v>
      </c>
      <c r="G2" s="2" t="s">
        <v>30</v>
      </c>
      <c r="H2" s="2" t="s">
        <v>12</v>
      </c>
      <c r="I2" s="2" t="s">
        <v>14</v>
      </c>
      <c r="J2" s="2" t="s">
        <v>17</v>
      </c>
    </row>
    <row r="3" spans="1:10" ht="14.4" x14ac:dyDescent="0.3">
      <c r="A3" s="127" t="s">
        <v>520</v>
      </c>
      <c r="B3" s="128">
        <v>0</v>
      </c>
      <c r="C3" s="128">
        <v>0.25</v>
      </c>
      <c r="D3" s="128">
        <v>1</v>
      </c>
      <c r="E3" s="128">
        <v>2</v>
      </c>
      <c r="F3" s="126">
        <v>2022</v>
      </c>
      <c r="G3" s="125" t="s">
        <v>32</v>
      </c>
      <c r="H3" s="126">
        <v>2023</v>
      </c>
    </row>
    <row r="4" spans="1:10" ht="14.4" x14ac:dyDescent="0.3">
      <c r="A4" s="127"/>
      <c r="B4" s="128"/>
      <c r="C4" s="128"/>
      <c r="D4" s="128"/>
      <c r="E4" s="128"/>
      <c r="F4" s="126"/>
      <c r="G4" s="125"/>
      <c r="H4" s="126"/>
    </row>
    <row r="5" spans="1:10" ht="15.6" x14ac:dyDescent="0.3">
      <c r="A5" s="76" t="s">
        <v>521</v>
      </c>
      <c r="B5" s="77">
        <v>0</v>
      </c>
      <c r="C5" s="77">
        <v>0.25</v>
      </c>
      <c r="D5" s="77">
        <v>1</v>
      </c>
      <c r="E5" s="77">
        <v>2</v>
      </c>
      <c r="F5" s="33">
        <v>2022</v>
      </c>
      <c r="G5" s="33" t="s">
        <v>32</v>
      </c>
      <c r="H5" s="33">
        <v>2023</v>
      </c>
    </row>
    <row r="6" spans="1:10" ht="22.65" customHeight="1" x14ac:dyDescent="0.3">
      <c r="A6" s="76" t="s">
        <v>394</v>
      </c>
      <c r="B6" s="77">
        <v>0</v>
      </c>
      <c r="C6" s="77">
        <v>0</v>
      </c>
      <c r="D6" s="79" t="s">
        <v>31</v>
      </c>
      <c r="E6" s="79" t="s">
        <v>31</v>
      </c>
      <c r="F6" s="33">
        <v>2022</v>
      </c>
      <c r="G6" s="33" t="s">
        <v>32</v>
      </c>
      <c r="H6" s="33">
        <v>2023</v>
      </c>
    </row>
    <row r="8" spans="1:10" ht="15" customHeight="1" x14ac:dyDescent="0.3">
      <c r="A8" s="80" t="s">
        <v>522</v>
      </c>
    </row>
    <row r="9" spans="1:10" ht="15" customHeight="1" x14ac:dyDescent="0.3">
      <c r="A9" s="99" t="s">
        <v>558</v>
      </c>
    </row>
    <row r="10" spans="1:10" ht="15" customHeight="1" x14ac:dyDescent="0.3">
      <c r="A10" t="s">
        <v>560</v>
      </c>
    </row>
  </sheetData>
  <mergeCells count="8">
    <mergeCell ref="G3:G4"/>
    <mergeCell ref="H3:H4"/>
    <mergeCell ref="A3:A4"/>
    <mergeCell ref="B3:B4"/>
    <mergeCell ref="C3:C4"/>
    <mergeCell ref="D3:D4"/>
    <mergeCell ref="E3:E4"/>
    <mergeCell ref="F3:F4"/>
  </mergeCell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13C9A-CC4A-41E5-BE60-A37507F9660C}">
  <dimension ref="A1:J10"/>
  <sheetViews>
    <sheetView topLeftCell="B1" workbookViewId="0">
      <selection activeCell="I4" sqref="I4"/>
    </sheetView>
  </sheetViews>
  <sheetFormatPr defaultRowHeight="15" customHeight="1" x14ac:dyDescent="0.3"/>
  <cols>
    <col min="1" max="1" width="52.44140625" customWidth="1"/>
    <col min="8" max="8" width="10.5546875" customWidth="1"/>
    <col min="9" max="9" width="10.109375" customWidth="1"/>
  </cols>
  <sheetData>
    <row r="1" spans="1:10" s="3" customFormat="1" thickBot="1" x14ac:dyDescent="0.35">
      <c r="A1" s="10" t="s">
        <v>523</v>
      </c>
    </row>
    <row r="2" spans="1:10" s="17" customFormat="1" ht="28.8" x14ac:dyDescent="0.3">
      <c r="A2" s="2" t="s">
        <v>86</v>
      </c>
      <c r="B2" s="2" t="s">
        <v>87</v>
      </c>
      <c r="C2" s="2" t="s">
        <v>88</v>
      </c>
      <c r="D2" s="2" t="s">
        <v>89</v>
      </c>
      <c r="E2" s="2" t="s">
        <v>90</v>
      </c>
      <c r="F2" s="2" t="s">
        <v>524</v>
      </c>
      <c r="G2" s="2" t="s">
        <v>30</v>
      </c>
      <c r="H2" s="2" t="s">
        <v>12</v>
      </c>
      <c r="I2" s="2" t="s">
        <v>14</v>
      </c>
      <c r="J2" s="2" t="s">
        <v>17</v>
      </c>
    </row>
    <row r="3" spans="1:10" ht="15" customHeight="1" x14ac:dyDescent="0.3">
      <c r="A3" s="127" t="s">
        <v>520</v>
      </c>
      <c r="B3" s="128">
        <v>0</v>
      </c>
      <c r="C3" s="128">
        <v>0.25</v>
      </c>
      <c r="D3" s="128">
        <v>1</v>
      </c>
      <c r="E3" s="128">
        <v>2</v>
      </c>
      <c r="F3" s="126">
        <v>2023</v>
      </c>
      <c r="G3" s="125" t="s">
        <v>32</v>
      </c>
      <c r="H3" s="126">
        <v>2023</v>
      </c>
    </row>
    <row r="4" spans="1:10" ht="15" customHeight="1" x14ac:dyDescent="0.3">
      <c r="A4" s="127"/>
      <c r="B4" s="128"/>
      <c r="C4" s="128"/>
      <c r="D4" s="128"/>
      <c r="E4" s="128"/>
      <c r="F4" s="126"/>
      <c r="G4" s="125"/>
      <c r="H4" s="126"/>
      <c r="I4" s="17"/>
    </row>
    <row r="5" spans="1:10" ht="23.4" customHeight="1" x14ac:dyDescent="0.3">
      <c r="A5" s="76" t="s">
        <v>521</v>
      </c>
      <c r="B5" s="77">
        <v>0</v>
      </c>
      <c r="C5" s="77">
        <v>0.25</v>
      </c>
      <c r="D5" s="77">
        <v>1</v>
      </c>
      <c r="E5" s="77">
        <v>2</v>
      </c>
      <c r="F5" s="33">
        <v>2023</v>
      </c>
      <c r="G5" s="33" t="s">
        <v>32</v>
      </c>
      <c r="H5" s="33">
        <v>2023</v>
      </c>
      <c r="I5" s="99"/>
    </row>
    <row r="6" spans="1:10" ht="23.4" customHeight="1" x14ac:dyDescent="0.3">
      <c r="A6" s="76" t="s">
        <v>394</v>
      </c>
      <c r="B6" s="77">
        <v>0</v>
      </c>
      <c r="C6" s="77">
        <v>0</v>
      </c>
      <c r="D6" s="79" t="s">
        <v>31</v>
      </c>
      <c r="E6" s="79" t="s">
        <v>31</v>
      </c>
      <c r="F6" s="33">
        <v>2023</v>
      </c>
      <c r="G6" s="33" t="s">
        <v>32</v>
      </c>
      <c r="H6" s="33">
        <v>2023</v>
      </c>
    </row>
    <row r="8" spans="1:10" ht="15" customHeight="1" x14ac:dyDescent="0.3">
      <c r="A8" s="17" t="s">
        <v>522</v>
      </c>
    </row>
    <row r="9" spans="1:10" ht="15" customHeight="1" x14ac:dyDescent="0.3">
      <c r="A9" s="99" t="s">
        <v>559</v>
      </c>
    </row>
    <row r="10" spans="1:10" ht="15" customHeight="1" x14ac:dyDescent="0.3">
      <c r="A10" s="104" t="s">
        <v>560</v>
      </c>
    </row>
  </sheetData>
  <mergeCells count="8">
    <mergeCell ref="G3:G4"/>
    <mergeCell ref="H3:H4"/>
    <mergeCell ref="A3:A4"/>
    <mergeCell ref="B3:B4"/>
    <mergeCell ref="C3:C4"/>
    <mergeCell ref="D3:D4"/>
    <mergeCell ref="E3:E4"/>
    <mergeCell ref="F3:F4"/>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A70D8-57D5-4F30-BBC3-4B2D9FADD63D}">
  <dimension ref="A1:J7"/>
  <sheetViews>
    <sheetView workbookViewId="0">
      <selection activeCell="H6" sqref="H6"/>
    </sheetView>
  </sheetViews>
  <sheetFormatPr defaultRowHeight="15" customHeight="1" x14ac:dyDescent="0.3"/>
  <cols>
    <col min="1" max="1" width="34.88671875" style="17" customWidth="1"/>
    <col min="2" max="2" width="21.5546875" style="17" customWidth="1"/>
    <col min="3" max="3" width="11.88671875" style="17" customWidth="1"/>
    <col min="4" max="4" width="41.5546875" style="17" customWidth="1"/>
    <col min="5" max="7" width="9.109375" style="17"/>
    <col min="8" max="8" width="11.109375" style="17" customWidth="1"/>
    <col min="9" max="9" width="9.109375" style="17"/>
  </cols>
  <sheetData>
    <row r="1" spans="1:10" s="7" customFormat="1" ht="14.25" customHeight="1" x14ac:dyDescent="0.3">
      <c r="A1" s="67" t="s">
        <v>525</v>
      </c>
      <c r="B1" s="67"/>
      <c r="C1" s="67"/>
      <c r="D1" s="67"/>
      <c r="E1" s="67"/>
      <c r="F1" s="67"/>
      <c r="G1" s="67"/>
      <c r="H1" s="67"/>
      <c r="I1" s="67"/>
    </row>
    <row r="2" spans="1:10" s="17" customFormat="1" ht="28.8" x14ac:dyDescent="0.3">
      <c r="A2" s="2" t="s">
        <v>46</v>
      </c>
      <c r="B2" s="2" t="s">
        <v>47</v>
      </c>
      <c r="C2" s="2" t="s">
        <v>19</v>
      </c>
      <c r="D2" s="2" t="s">
        <v>310</v>
      </c>
      <c r="E2" s="2" t="s">
        <v>4</v>
      </c>
      <c r="F2" s="2" t="s">
        <v>30</v>
      </c>
      <c r="G2" s="2" t="s">
        <v>12</v>
      </c>
      <c r="H2" s="2" t="s">
        <v>14</v>
      </c>
      <c r="I2" s="2" t="s">
        <v>17</v>
      </c>
      <c r="J2" s="2"/>
    </row>
    <row r="3" spans="1:10" s="14" customFormat="1" ht="115.2" x14ac:dyDescent="0.3">
      <c r="A3" s="2" t="s">
        <v>371</v>
      </c>
      <c r="B3" s="2" t="s">
        <v>526</v>
      </c>
      <c r="C3" s="17" t="s">
        <v>58</v>
      </c>
      <c r="D3" s="2" t="s">
        <v>527</v>
      </c>
      <c r="E3" s="17">
        <v>2023</v>
      </c>
      <c r="F3" s="17" t="s">
        <v>32</v>
      </c>
      <c r="G3" s="17">
        <v>2023</v>
      </c>
      <c r="H3" s="17"/>
      <c r="I3" s="17"/>
    </row>
    <row r="4" spans="1:10" s="14" customFormat="1" ht="107.25" customHeight="1" x14ac:dyDescent="0.3">
      <c r="A4" s="2" t="s">
        <v>374</v>
      </c>
      <c r="B4" s="2" t="s">
        <v>62</v>
      </c>
      <c r="C4" s="17" t="s">
        <v>55</v>
      </c>
      <c r="D4" s="17"/>
      <c r="E4" s="17">
        <v>2023</v>
      </c>
      <c r="F4" s="17" t="s">
        <v>32</v>
      </c>
      <c r="G4" s="17">
        <v>2023</v>
      </c>
      <c r="H4" s="17"/>
      <c r="I4" s="17"/>
    </row>
    <row r="5" spans="1:10" s="14" customFormat="1" ht="57.6" x14ac:dyDescent="0.3">
      <c r="A5" s="2" t="s">
        <v>528</v>
      </c>
      <c r="B5" s="2" t="s">
        <v>529</v>
      </c>
      <c r="C5" s="17" t="s">
        <v>530</v>
      </c>
      <c r="D5" s="17"/>
      <c r="E5" s="17">
        <v>2023</v>
      </c>
      <c r="F5" s="17" t="s">
        <v>32</v>
      </c>
      <c r="G5" s="17">
        <v>2023</v>
      </c>
      <c r="H5" s="17"/>
      <c r="I5" s="17"/>
    </row>
    <row r="6" spans="1:10" s="14" customFormat="1" ht="120.9" customHeight="1" x14ac:dyDescent="0.3">
      <c r="A6" s="2" t="s">
        <v>531</v>
      </c>
      <c r="B6" s="2" t="s">
        <v>385</v>
      </c>
      <c r="C6" s="17" t="s">
        <v>55</v>
      </c>
      <c r="D6" s="2" t="s">
        <v>573</v>
      </c>
      <c r="E6" s="17">
        <v>2023</v>
      </c>
      <c r="F6" s="17" t="s">
        <v>32</v>
      </c>
      <c r="G6" s="17">
        <v>2023</v>
      </c>
      <c r="H6" s="17"/>
      <c r="I6" s="17"/>
    </row>
    <row r="7" spans="1:10" s="14" customFormat="1" ht="115.2" x14ac:dyDescent="0.3">
      <c r="A7" s="2" t="s">
        <v>532</v>
      </c>
      <c r="B7" s="2" t="s">
        <v>388</v>
      </c>
      <c r="C7" s="17" t="s">
        <v>58</v>
      </c>
      <c r="D7" s="99" t="s">
        <v>31</v>
      </c>
      <c r="E7" s="17">
        <v>2023</v>
      </c>
      <c r="F7" s="17" t="s">
        <v>32</v>
      </c>
      <c r="G7" s="17">
        <v>2023</v>
      </c>
      <c r="H7" s="17"/>
      <c r="I7" s="17"/>
    </row>
  </sheetData>
  <pageMargins left="0.7" right="0.7" top="0.75" bottom="0.75" header="0.3" footer="0.3"/>
  <pageSetup orientation="portrait" verticalDpi="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5DE7B-A3F8-4CB6-BFF3-589E035BCD68}">
  <dimension ref="A1:J11"/>
  <sheetViews>
    <sheetView workbookViewId="0">
      <selection activeCell="D9" sqref="D9"/>
    </sheetView>
  </sheetViews>
  <sheetFormatPr defaultRowHeight="15" customHeight="1" x14ac:dyDescent="0.3"/>
  <cols>
    <col min="1" max="1" width="14.44140625" customWidth="1"/>
    <col min="2" max="2" width="16.5546875" customWidth="1"/>
    <col min="3" max="3" width="18.44140625" customWidth="1"/>
    <col min="4" max="4" width="14" bestFit="1" customWidth="1"/>
    <col min="5" max="5" width="16.5546875" bestFit="1" customWidth="1"/>
    <col min="9" max="9" width="10.5546875" customWidth="1"/>
  </cols>
  <sheetData>
    <row r="1" spans="1:10" s="3" customFormat="1" ht="14.4" x14ac:dyDescent="0.3">
      <c r="A1" s="4" t="s">
        <v>533</v>
      </c>
      <c r="B1" s="4"/>
      <c r="C1" s="4"/>
    </row>
    <row r="2" spans="1:10" s="17" customFormat="1" ht="28.8" x14ac:dyDescent="0.3">
      <c r="A2" s="2" t="s">
        <v>401</v>
      </c>
      <c r="B2" s="17" t="s">
        <v>402</v>
      </c>
      <c r="C2" s="2" t="s">
        <v>358</v>
      </c>
      <c r="D2" s="2" t="s">
        <v>534</v>
      </c>
      <c r="E2" s="2" t="s">
        <v>535</v>
      </c>
      <c r="F2" s="2" t="s">
        <v>7</v>
      </c>
      <c r="G2" s="2" t="s">
        <v>30</v>
      </c>
      <c r="H2" s="2" t="s">
        <v>12</v>
      </c>
      <c r="I2" s="2" t="s">
        <v>14</v>
      </c>
      <c r="J2" s="2" t="s">
        <v>17</v>
      </c>
    </row>
    <row r="3" spans="1:10" ht="28.8" x14ac:dyDescent="0.3">
      <c r="A3" s="1" t="s">
        <v>405</v>
      </c>
      <c r="B3" s="1" t="s">
        <v>406</v>
      </c>
      <c r="C3" s="1" t="s">
        <v>406</v>
      </c>
      <c r="D3" t="s">
        <v>31</v>
      </c>
      <c r="F3" s="17">
        <v>2022</v>
      </c>
      <c r="G3" s="17" t="s">
        <v>32</v>
      </c>
      <c r="H3" s="17">
        <v>2023</v>
      </c>
    </row>
    <row r="4" spans="1:10" ht="28.8" x14ac:dyDescent="0.3">
      <c r="A4" s="1" t="s">
        <v>407</v>
      </c>
      <c r="B4" s="1" t="s">
        <v>406</v>
      </c>
      <c r="C4" s="1" t="s">
        <v>406</v>
      </c>
      <c r="D4" t="s">
        <v>536</v>
      </c>
      <c r="E4" s="1" t="s">
        <v>537</v>
      </c>
      <c r="F4" s="17">
        <v>2022</v>
      </c>
      <c r="G4" s="17" t="s">
        <v>32</v>
      </c>
      <c r="H4" s="17">
        <v>2023</v>
      </c>
    </row>
    <row r="5" spans="1:10" ht="28.8" x14ac:dyDescent="0.3">
      <c r="A5" s="1" t="s">
        <v>409</v>
      </c>
      <c r="B5" s="1" t="s">
        <v>406</v>
      </c>
      <c r="C5" s="1" t="s">
        <v>406</v>
      </c>
      <c r="D5" s="1" t="s">
        <v>536</v>
      </c>
      <c r="E5" s="1" t="s">
        <v>538</v>
      </c>
      <c r="F5" s="17">
        <v>2022</v>
      </c>
      <c r="G5" s="17" t="s">
        <v>32</v>
      </c>
      <c r="H5" s="17">
        <v>2023</v>
      </c>
    </row>
    <row r="6" spans="1:10" ht="28.8" x14ac:dyDescent="0.3">
      <c r="A6" s="1" t="s">
        <v>411</v>
      </c>
      <c r="B6" s="1" t="s">
        <v>406</v>
      </c>
      <c r="C6" s="1" t="s">
        <v>406</v>
      </c>
      <c r="D6" s="1" t="s">
        <v>536</v>
      </c>
      <c r="E6" s="1" t="s">
        <v>538</v>
      </c>
      <c r="F6" s="17">
        <v>2022</v>
      </c>
      <c r="G6" s="17" t="s">
        <v>32</v>
      </c>
      <c r="H6" s="17">
        <v>2023</v>
      </c>
    </row>
    <row r="7" spans="1:10" ht="28.8" x14ac:dyDescent="0.3">
      <c r="A7" s="1" t="s">
        <v>51</v>
      </c>
      <c r="B7" s="1" t="s">
        <v>406</v>
      </c>
      <c r="C7" s="1" t="s">
        <v>406</v>
      </c>
      <c r="D7" t="s">
        <v>31</v>
      </c>
      <c r="F7" s="17">
        <v>2022</v>
      </c>
      <c r="G7" s="17" t="s">
        <v>32</v>
      </c>
      <c r="H7" s="17">
        <v>2023</v>
      </c>
    </row>
    <row r="8" spans="1:10" ht="15" customHeight="1" x14ac:dyDescent="0.3">
      <c r="A8" t="s">
        <v>369</v>
      </c>
      <c r="B8" s="1" t="s">
        <v>406</v>
      </c>
      <c r="C8" s="1" t="s">
        <v>406</v>
      </c>
      <c r="D8" t="s">
        <v>31</v>
      </c>
      <c r="F8" s="17">
        <v>2022</v>
      </c>
      <c r="G8" s="17" t="s">
        <v>32</v>
      </c>
      <c r="H8" s="17">
        <v>2023</v>
      </c>
    </row>
    <row r="9" spans="1:10" ht="15" customHeight="1" x14ac:dyDescent="0.3">
      <c r="A9" s="81" t="s">
        <v>539</v>
      </c>
      <c r="D9" t="s">
        <v>574</v>
      </c>
    </row>
    <row r="11" spans="1:10" ht="15" customHeight="1" x14ac:dyDescent="0.3">
      <c r="A11" s="82" t="s">
        <v>540</v>
      </c>
    </row>
  </sheetData>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E351-2EAD-49C0-9091-F816EFF8C2C1}">
  <dimension ref="A1:J11"/>
  <sheetViews>
    <sheetView workbookViewId="0"/>
  </sheetViews>
  <sheetFormatPr defaultRowHeight="15" customHeight="1" x14ac:dyDescent="0.3"/>
  <cols>
    <col min="2" max="2" width="16.5546875" customWidth="1"/>
    <col min="3" max="3" width="18.44140625" customWidth="1"/>
    <col min="9" max="9" width="10.5546875" customWidth="1"/>
  </cols>
  <sheetData>
    <row r="1" spans="1:10" s="3" customFormat="1" thickBot="1" x14ac:dyDescent="0.35">
      <c r="A1" s="4" t="s">
        <v>541</v>
      </c>
      <c r="B1" s="4"/>
      <c r="C1" s="4"/>
    </row>
    <row r="2" spans="1:10" s="17" customFormat="1" ht="28.8" x14ac:dyDescent="0.3">
      <c r="A2" s="2" t="s">
        <v>401</v>
      </c>
      <c r="B2" s="17" t="s">
        <v>402</v>
      </c>
      <c r="C2" s="2" t="s">
        <v>358</v>
      </c>
      <c r="D2" s="2" t="s">
        <v>534</v>
      </c>
      <c r="E2" s="2" t="s">
        <v>535</v>
      </c>
      <c r="F2" s="2" t="s">
        <v>4</v>
      </c>
      <c r="G2" s="2" t="s">
        <v>30</v>
      </c>
      <c r="H2" s="2" t="s">
        <v>12</v>
      </c>
      <c r="I2" s="2" t="s">
        <v>14</v>
      </c>
      <c r="J2" s="2" t="s">
        <v>17</v>
      </c>
    </row>
    <row r="3" spans="1:10" ht="28.8" x14ac:dyDescent="0.3">
      <c r="A3" s="1" t="s">
        <v>405</v>
      </c>
      <c r="B3" s="1" t="s">
        <v>406</v>
      </c>
      <c r="C3" s="1" t="s">
        <v>406</v>
      </c>
      <c r="D3" t="s">
        <v>31</v>
      </c>
      <c r="F3" s="78">
        <v>2023</v>
      </c>
      <c r="G3" s="86" t="s">
        <v>32</v>
      </c>
      <c r="H3" s="78">
        <v>2023</v>
      </c>
    </row>
    <row r="4" spans="1:10" ht="57.6" x14ac:dyDescent="0.3">
      <c r="A4" s="1" t="s">
        <v>407</v>
      </c>
      <c r="B4" s="1" t="s">
        <v>406</v>
      </c>
      <c r="C4" s="1" t="s">
        <v>406</v>
      </c>
      <c r="D4" s="1" t="s">
        <v>536</v>
      </c>
      <c r="E4" s="1" t="s">
        <v>537</v>
      </c>
      <c r="F4" s="78">
        <v>2023</v>
      </c>
      <c r="G4" s="86" t="s">
        <v>32</v>
      </c>
      <c r="H4" s="78">
        <v>2023</v>
      </c>
    </row>
    <row r="5" spans="1:10" ht="28.8" x14ac:dyDescent="0.3">
      <c r="A5" s="1" t="s">
        <v>409</v>
      </c>
      <c r="B5" s="1" t="s">
        <v>406</v>
      </c>
      <c r="C5" s="1" t="s">
        <v>406</v>
      </c>
      <c r="D5" s="1" t="s">
        <v>536</v>
      </c>
      <c r="E5" s="1" t="s">
        <v>538</v>
      </c>
      <c r="F5" s="33">
        <v>2023</v>
      </c>
      <c r="G5" s="33" t="s">
        <v>32</v>
      </c>
      <c r="H5" s="33">
        <v>2023</v>
      </c>
    </row>
    <row r="6" spans="1:10" ht="28.8" x14ac:dyDescent="0.3">
      <c r="A6" s="1" t="s">
        <v>411</v>
      </c>
      <c r="B6" s="1" t="s">
        <v>406</v>
      </c>
      <c r="C6" s="1" t="s">
        <v>406</v>
      </c>
      <c r="D6" s="1" t="s">
        <v>536</v>
      </c>
      <c r="E6" s="1" t="s">
        <v>538</v>
      </c>
      <c r="F6" s="33">
        <v>2023</v>
      </c>
      <c r="G6" s="33" t="s">
        <v>32</v>
      </c>
      <c r="H6" s="33">
        <v>2023</v>
      </c>
    </row>
    <row r="7" spans="1:10" ht="28.8" x14ac:dyDescent="0.3">
      <c r="A7" s="1" t="s">
        <v>51</v>
      </c>
      <c r="B7" s="1" t="s">
        <v>406</v>
      </c>
      <c r="C7" s="1" t="s">
        <v>406</v>
      </c>
      <c r="D7" t="s">
        <v>31</v>
      </c>
      <c r="F7" s="78">
        <v>2023</v>
      </c>
      <c r="G7" s="86" t="s">
        <v>32</v>
      </c>
      <c r="H7" s="78">
        <v>2023</v>
      </c>
    </row>
    <row r="8" spans="1:10" ht="15" customHeight="1" x14ac:dyDescent="0.3">
      <c r="A8" t="s">
        <v>369</v>
      </c>
      <c r="B8" s="1" t="s">
        <v>406</v>
      </c>
      <c r="C8" s="1" t="s">
        <v>406</v>
      </c>
      <c r="D8" t="s">
        <v>31</v>
      </c>
      <c r="F8" s="78">
        <v>2023</v>
      </c>
      <c r="G8" s="86" t="s">
        <v>32</v>
      </c>
      <c r="H8" s="78">
        <v>2023</v>
      </c>
    </row>
    <row r="9" spans="1:10" ht="15" customHeight="1" x14ac:dyDescent="0.3">
      <c r="A9" s="81" t="s">
        <v>539</v>
      </c>
      <c r="B9" s="1"/>
      <c r="C9" s="1"/>
      <c r="D9" t="s">
        <v>574</v>
      </c>
      <c r="F9" s="33"/>
      <c r="G9" s="33"/>
      <c r="H9" s="33"/>
    </row>
    <row r="10" spans="1:10" ht="15" customHeight="1" x14ac:dyDescent="0.3">
      <c r="F10" s="33"/>
      <c r="G10" s="33"/>
      <c r="H10" s="33"/>
    </row>
    <row r="11" spans="1:10" ht="15" customHeight="1" x14ac:dyDescent="0.3">
      <c r="A11" s="82" t="s">
        <v>540</v>
      </c>
    </row>
  </sheetData>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CC9FA-E9A4-4E57-8E4F-AC8F18C79AA9}">
  <dimension ref="A1:I11"/>
  <sheetViews>
    <sheetView tabSelected="1" workbookViewId="0">
      <selection activeCell="K6" sqref="K6"/>
    </sheetView>
  </sheetViews>
  <sheetFormatPr defaultRowHeight="15" customHeight="1" x14ac:dyDescent="0.3"/>
  <cols>
    <col min="1" max="1" width="18.109375" customWidth="1"/>
    <col min="2" max="2" width="42.5546875" customWidth="1"/>
    <col min="3" max="3" width="57.44140625" customWidth="1"/>
    <col min="4" max="4" width="15" customWidth="1"/>
    <col min="8" max="8" width="11.109375" customWidth="1"/>
  </cols>
  <sheetData>
    <row r="1" spans="1:9" s="3" customFormat="1" thickBot="1" x14ac:dyDescent="0.35">
      <c r="A1" s="7" t="s">
        <v>542</v>
      </c>
    </row>
    <row r="2" spans="1:9" s="17" customFormat="1" ht="28.8" x14ac:dyDescent="0.3">
      <c r="A2" s="2" t="s">
        <v>46</v>
      </c>
      <c r="B2" s="2" t="s">
        <v>47</v>
      </c>
      <c r="C2" s="2" t="s">
        <v>19</v>
      </c>
      <c r="D2" s="19" t="s">
        <v>310</v>
      </c>
      <c r="E2" s="19" t="s">
        <v>4</v>
      </c>
      <c r="F2" s="2" t="s">
        <v>30</v>
      </c>
      <c r="G2" s="2" t="s">
        <v>12</v>
      </c>
      <c r="H2" s="2" t="s">
        <v>14</v>
      </c>
      <c r="I2" s="2" t="s">
        <v>17</v>
      </c>
    </row>
    <row r="3" spans="1:9" ht="100.8" x14ac:dyDescent="0.3">
      <c r="A3" s="16" t="s">
        <v>543</v>
      </c>
      <c r="B3" s="16" t="s">
        <v>544</v>
      </c>
      <c r="C3" s="16" t="s">
        <v>545</v>
      </c>
      <c r="E3" s="78">
        <v>2023</v>
      </c>
      <c r="F3" s="84" t="s">
        <v>32</v>
      </c>
      <c r="G3" s="85">
        <v>2023</v>
      </c>
    </row>
    <row r="4" spans="1:9" ht="100.8" x14ac:dyDescent="0.3">
      <c r="A4" s="16" t="s">
        <v>546</v>
      </c>
      <c r="B4" s="16" t="s">
        <v>544</v>
      </c>
      <c r="C4" s="16" t="s">
        <v>575</v>
      </c>
      <c r="E4" s="78">
        <v>2023</v>
      </c>
      <c r="F4" s="84" t="s">
        <v>32</v>
      </c>
      <c r="G4" s="85">
        <v>2023</v>
      </c>
    </row>
    <row r="5" spans="1:9" ht="100.8" x14ac:dyDescent="0.3">
      <c r="A5" s="16" t="s">
        <v>547</v>
      </c>
      <c r="B5" s="16" t="s">
        <v>544</v>
      </c>
      <c r="C5" s="16" t="s">
        <v>576</v>
      </c>
      <c r="E5" s="83">
        <v>2023</v>
      </c>
      <c r="F5" s="83" t="s">
        <v>32</v>
      </c>
      <c r="G5" s="83">
        <v>2023</v>
      </c>
    </row>
    <row r="6" spans="1:9" ht="129" customHeight="1" x14ac:dyDescent="0.3">
      <c r="A6" s="16" t="s">
        <v>548</v>
      </c>
      <c r="B6" s="16" t="s">
        <v>544</v>
      </c>
      <c r="C6" s="16" t="s">
        <v>549</v>
      </c>
      <c r="E6" s="83">
        <v>2023</v>
      </c>
      <c r="F6" s="83" t="s">
        <v>32</v>
      </c>
      <c r="G6" s="83">
        <v>2023</v>
      </c>
    </row>
    <row r="7" spans="1:9" ht="281.39999999999998" customHeight="1" x14ac:dyDescent="0.3">
      <c r="A7" s="16" t="s">
        <v>550</v>
      </c>
      <c r="B7" s="16" t="s">
        <v>544</v>
      </c>
      <c r="C7" s="16" t="s">
        <v>577</v>
      </c>
      <c r="E7" s="85">
        <v>2023</v>
      </c>
      <c r="F7" s="84" t="s">
        <v>32</v>
      </c>
      <c r="G7" s="85">
        <v>2023</v>
      </c>
    </row>
    <row r="8" spans="1:9" ht="100.8" x14ac:dyDescent="0.3">
      <c r="A8" s="16" t="s">
        <v>551</v>
      </c>
      <c r="B8" s="16" t="s">
        <v>544</v>
      </c>
      <c r="C8" s="16" t="s">
        <v>552</v>
      </c>
      <c r="E8" s="78">
        <v>2023</v>
      </c>
      <c r="F8" s="84" t="s">
        <v>32</v>
      </c>
      <c r="G8" s="85">
        <v>2023</v>
      </c>
    </row>
    <row r="9" spans="1:9" ht="100.8" x14ac:dyDescent="0.3">
      <c r="A9" s="16" t="s">
        <v>553</v>
      </c>
      <c r="B9" s="16" t="s">
        <v>544</v>
      </c>
      <c r="C9" s="16" t="s">
        <v>554</v>
      </c>
      <c r="E9" s="83">
        <v>2023</v>
      </c>
      <c r="F9" s="83" t="s">
        <v>32</v>
      </c>
      <c r="G9" s="83">
        <v>2023</v>
      </c>
    </row>
    <row r="10" spans="1:9" ht="216.9" customHeight="1" x14ac:dyDescent="0.3">
      <c r="A10" s="16" t="s">
        <v>555</v>
      </c>
      <c r="B10" s="16" t="s">
        <v>544</v>
      </c>
      <c r="C10" s="16" t="s">
        <v>556</v>
      </c>
      <c r="E10" s="83">
        <v>2023</v>
      </c>
      <c r="F10" s="83" t="s">
        <v>32</v>
      </c>
      <c r="G10" s="83">
        <v>2023</v>
      </c>
    </row>
    <row r="11" spans="1:9" ht="409.5" customHeight="1" x14ac:dyDescent="0.3">
      <c r="A11" s="16" t="s">
        <v>557</v>
      </c>
      <c r="B11" s="16" t="s">
        <v>544</v>
      </c>
      <c r="C11" s="16" t="s">
        <v>578</v>
      </c>
      <c r="E11" s="85">
        <v>2023</v>
      </c>
      <c r="F11" s="84" t="s">
        <v>32</v>
      </c>
      <c r="G11" s="85">
        <v>2023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- 91605 01 - 2023</Data_x0020_Request_x0020_Set_x0020_Name>
    <Document_x0020_Review_x0020_Status xmlns="d1269d0e-3d21-492c-95ee-c4f1a377396e">Pending Law Review</Document_x0020_Review_x0020_Status>
    <Response_x0020_Date xmlns="8430d550-c2bd-4ade-ae56-0b82b076c537" xsi:nil="true"/>
    <Manual_x0020_Handling xmlns="d1269d0e-3d21-492c-95ee-c4f1a377396e">
      <Url xsi:nil="true"/>
      <Description xsi:nil="true"/>
    </Manual_x0020_Handling>
    <TaxCatchAll xmlns="e45da448-bf9c-43e8-8676-7e88d583ded9" xsi:nil="true"/>
    <Acronym xmlns="8430d550-c2bd-4ade-ae56-0b82b076c537">2026-WMPs</Acronym>
    <RimsSpid xmlns="8430d550-c2bd-4ade-ae56-0b82b076c537">22274</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Karen Chung</DisplayName>
        <AccountId>1016</AccountId>
        <AccountType/>
      </UserInfo>
    </Assignee>
    <Question_x0020_Number xmlns="8430d550-c2bd-4ade-ae56-0b82b076c537">01 - 2023</Question_x0020_Number>
    <Data_x0020_Request_x0020_Set_x0020_Name1 xmlns="8430d550-c2bd-4ade-ae56-0b82b076c537">OEIS-SCE-EC-2026-001</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Tino Salazar</DisplayName>
        <AccountId>5473</AccountId>
        <AccountType/>
      </UserInfo>
    </Attorney>
    <Received_x0020_Date xmlns="8430d550-c2bd-4ade-ae56-0b82b076c537">2026-04-07T07:00:00+00:00</Received_x0020_Date>
    <Year xmlns="8430d550-c2bd-4ade-ae56-0b82b076c537" xsi:nil="true"/>
    <HeaderSpid xmlns="8430d550-c2bd-4ade-ae56-0b82b076c537">11542</HeaderSpid>
    <Question xmlns="8430d550-c2bd-4ade-ae56-0b82b076c537">Energy Safety is requesting that Southern California Edison submit all historical executive compensation structure data from 2021-2024 to Energy Safety using the Executive Compensation Structure Data Excel Template v.1 format that was adopted on April 2, 2025. A separate and distinct Executive Compensation Data Excel Template v.1 document must be submitted for each year (2021, 2022, 2023, 2024).  All data must be prepared in the prescribed format and in accordance with Energy Safety’s published Executive Compensation Structure Guidelines v.1. </Question>
    <Classification xmlns="8430d550-c2bd-4ade-ae56-0b82b076c537">Public</Classification>
    <Proceeding_x0020_Number xmlns="8430d550-c2bd-4ade-ae56-0b82b076c537">2026-WMPs</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Tasks/Review%20Task%20View.aspx?QuestionDocID=268323 </Url>
      <Description>Pending Law Review</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RCMS365-1419139168-270699</_dlc_DocId>
    <_dlc_DocIdUrl xmlns="8430d550-c2bd-4ade-ae56-0b82b076c537">
      <Url>https://edisonintl.sharepoint.com/teams/rcms365/_layouts/15/DocIdRedir.aspx?ID=RCMS365-1419139168-270699</Url>
      <Description>RCMS365-1419139168-270699</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cff78e206f17daa54599fb44fa1a106f">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f0c380c4bc815ba25da391425bdf3ace"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76C9274-1EDF-422B-A4F1-90204F67DDCF}">
  <ds:schemaRef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e45da448-bf9c-43e8-8676-7e88d583ded9"/>
    <ds:schemaRef ds:uri="http://schemas.microsoft.com/sharepoint/v4"/>
    <ds:schemaRef ds:uri="http://schemas.microsoft.com/sharepoint/v3/fields"/>
    <ds:schemaRef ds:uri="d1269d0e-3d21-492c-95ee-c4f1a377396e"/>
    <ds:schemaRef ds:uri="http://purl.org/dc/terms/"/>
    <ds:schemaRef ds:uri="8430d550-c2bd-4ade-ae56-0b82b076c537"/>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D7E6231C-EE82-4C41-80BD-0702E216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65EB29-BF4F-40DA-85AC-2FDDAEC5196C}">
  <ds:schemaRefs>
    <ds:schemaRef ds:uri="http://schemas.microsoft.com/sharepoint/events"/>
  </ds:schemaRefs>
</ds:datastoreItem>
</file>

<file path=customXml/itemProps4.xml><?xml version="1.0" encoding="utf-8"?>
<ds:datastoreItem xmlns:ds="http://schemas.openxmlformats.org/officeDocument/2006/customXml" ds:itemID="{813B1DD2-1488-45AA-9853-C66C79D2C9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Field Description</vt:lpstr>
      <vt:lpstr>Table 1.1.1</vt:lpstr>
      <vt:lpstr>Table 1.1.2</vt:lpstr>
      <vt:lpstr>Table 1.2.1</vt:lpstr>
      <vt:lpstr>Section 1.3.1</vt:lpstr>
      <vt:lpstr>Table 1.3.1</vt:lpstr>
      <vt:lpstr>Table 1.3.2</vt:lpstr>
      <vt:lpstr>Table 1.3.3</vt:lpstr>
      <vt:lpstr>Table 1.3.4</vt:lpstr>
      <vt:lpstr>Table 1.3.5</vt:lpstr>
      <vt:lpstr>Table 1.3.6</vt:lpstr>
      <vt:lpstr>Table 1.3.7</vt:lpstr>
      <vt:lpstr>Section 1.3.7</vt:lpstr>
      <vt:lpstr>Table 1.3.8</vt:lpstr>
      <vt:lpstr>Table 1.4.1</vt:lpstr>
      <vt:lpstr>Section 1.4.1</vt:lpstr>
      <vt:lpstr>Table 1.4.2</vt:lpstr>
      <vt:lpstr>Table 1.4.3</vt:lpstr>
      <vt:lpstr>Table 1.4.4</vt:lpstr>
      <vt:lpstr>Table 1.4.5</vt:lpstr>
      <vt:lpstr>Table 1.4.6</vt:lpstr>
      <vt:lpstr>Table 1.4.7</vt:lpstr>
      <vt:lpstr>Table 1.4.8</vt:lpstr>
      <vt:lpstr>Section 1.4.6</vt:lpstr>
      <vt:lpstr>Table 1.4.9</vt:lpstr>
      <vt:lpstr>Table 1.5.1</vt:lpstr>
      <vt:lpstr>Table 1.6.1</vt:lpstr>
      <vt:lpstr>Section 1.6.2</vt:lpstr>
      <vt:lpstr>Table 1.6.2</vt:lpstr>
      <vt:lpstr>Table 1.7.1</vt:lpstr>
      <vt:lpstr>Table 1.7.2</vt:lpstr>
      <vt:lpstr>Table 1.7.3</vt:lpstr>
      <vt:lpstr>Section 1.7.1</vt:lpstr>
      <vt:lpstr>Table 1.7.4</vt:lpstr>
      <vt:lpstr>Table 1.7.5</vt:lpstr>
      <vt:lpstr>Section 1.8.1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2026-05-22T22:03:25Z</dcterms:created>
  <dcterms:modified xsi:type="dcterms:W3CDTF">2026-05-22T23:47:25Z</dcterms:modified>
  <cp:category/>
  <cp:contentStatus>(4) Law Review</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2026-05-22T22:03:32Z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bc752614-1f36-4c58-ac67-c371bcc3591a</vt:lpwstr>
  </property>
  <property fmtid="{D5CDD505-2E9C-101B-9397-08002B2CF9AE}" pid="8" name="MSIP_Label_bc3dd1c7-2c40-4a31-84b2-bec599b321a0_ContentBits">
    <vt:lpwstr>0</vt:lpwstr>
  </property>
  <property fmtid="{D5CDD505-2E9C-101B-9397-08002B2CF9AE}" pid="9" name="MSIP_Label_bc3dd1c7-2c40-4a31-84b2-bec599b321a0_Tag">
    <vt:lpwstr>10, 3, 0, 1</vt:lpwstr>
  </property>
  <property fmtid="{D5CDD505-2E9C-101B-9397-08002B2CF9AE}" pid="10" name="ContentTypeId">
    <vt:lpwstr>0x0101003FDC8DB2EFA0734493CFBBBD1CB93690005CC82022603A0947A2C5F5F1889FA752</vt:lpwstr>
  </property>
  <property fmtid="{D5CDD505-2E9C-101B-9397-08002B2CF9AE}" pid="11" name="_dlc_DocIdItemGuid">
    <vt:lpwstr>db55cd33-6da9-4126-9e19-3f47d0a71c87</vt:lpwstr>
  </property>
  <property fmtid="{D5CDD505-2E9C-101B-9397-08002B2CF9AE}" pid="12" name="MediaServiceImageTags">
    <vt:lpwstr/>
  </property>
</Properties>
</file>