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GODFS2\Inform\BVES WMP DRs\Data Request Tracking Summary Report\2025\"/>
    </mc:Choice>
  </mc:AlternateContent>
  <xr:revisionPtr revIDLastSave="0" documentId="13_ncr:1_{D204A78E-59F6-4985-9D68-E198FA8D8A08}" xr6:coauthVersionLast="47" xr6:coauthVersionMax="47" xr10:uidLastSave="{00000000-0000-0000-0000-000000000000}"/>
  <bookViews>
    <workbookView xWindow="-120" yWindow="-120" windowWidth="29040" windowHeight="15720" tabRatio="157" xr2:uid="{00000000-000D-0000-FFFF-FFFF00000000}"/>
  </bookViews>
  <sheets>
    <sheet name="2025" sheetId="3" r:id="rId1"/>
  </sheets>
  <definedNames>
    <definedName name="_xlnm._FilterDatabase" localSheetId="0" hidden="1">'2025'!$A$4:$S$28</definedName>
    <definedName name="_ftn1" localSheetId="0">'2025'!$G$54</definedName>
    <definedName name="_ftn2" localSheetId="0">'2025'!$G$55</definedName>
    <definedName name="_ftnref1" localSheetId="0">'2025'!$G$47</definedName>
    <definedName name="_ftnref2" localSheetId="0">'2025'!$G$50</definedName>
    <definedName name="_Hlk196724789" localSheetId="0">'2025'!$M$20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3" l="1"/>
  <c r="L20" i="3"/>
  <c r="L19" i="3"/>
  <c r="L18" i="3"/>
  <c r="L17" i="3"/>
  <c r="L16" i="3"/>
  <c r="L15" i="3"/>
  <c r="L14" i="3"/>
  <c r="L13" i="3"/>
  <c r="L12" i="3"/>
  <c r="L11" i="3"/>
  <c r="L10" i="3"/>
  <c r="L9" i="3"/>
  <c r="F26" i="3"/>
  <c r="F25" i="3"/>
  <c r="F24" i="3"/>
  <c r="F23" i="3"/>
  <c r="F22" i="3"/>
  <c r="A26" i="3"/>
  <c r="A25" i="3"/>
  <c r="A24" i="3"/>
  <c r="A23" i="3"/>
  <c r="A22" i="3"/>
  <c r="F21" i="3"/>
  <c r="F20" i="3"/>
  <c r="A21" i="3"/>
  <c r="A20" i="3"/>
  <c r="A8" i="3"/>
  <c r="A9" i="3" s="1"/>
  <c r="A10" i="3" s="1"/>
  <c r="A11" i="3" s="1"/>
  <c r="A12" i="3" s="1"/>
  <c r="A13" i="3" s="1"/>
  <c r="A14" i="3" s="1"/>
  <c r="A15" i="3" s="1"/>
  <c r="A16" i="3" s="1"/>
  <c r="A17" i="3" s="1"/>
  <c r="A18" i="3" s="1"/>
  <c r="A19" i="3" s="1"/>
  <c r="F8" i="3"/>
  <c r="F9" i="3"/>
  <c r="F10" i="3"/>
  <c r="F11" i="3"/>
  <c r="F12" i="3"/>
  <c r="F13" i="3"/>
  <c r="F14" i="3"/>
  <c r="F15" i="3"/>
  <c r="F16" i="3"/>
  <c r="F17" i="3"/>
  <c r="F18" i="3"/>
  <c r="F19" i="3"/>
  <c r="F7" i="3"/>
  <c r="A7" i="3"/>
  <c r="A6" i="3"/>
  <c r="F6" i="3"/>
  <c r="F5" i="3"/>
</calcChain>
</file>

<file path=xl/sharedStrings.xml><?xml version="1.0" encoding="utf-8"?>
<sst xmlns="http://schemas.openxmlformats.org/spreadsheetml/2006/main" count="203" uniqueCount="73">
  <si>
    <t>Count</t>
  </si>
  <si>
    <t>Party Name</t>
  </si>
  <si>
    <t>DR Set #</t>
  </si>
  <si>
    <t>Question ID</t>
  </si>
  <si>
    <t>Response</t>
  </si>
  <si>
    <t>Requestor</t>
  </si>
  <si>
    <t>Date Received</t>
  </si>
  <si>
    <t>Final Due Date</t>
  </si>
  <si>
    <t>NDA</t>
  </si>
  <si>
    <t>Category</t>
  </si>
  <si>
    <t>Subcategory</t>
  </si>
  <si>
    <t>WMP 
Section</t>
  </si>
  <si>
    <t>Q#</t>
  </si>
  <si>
    <t>Data Request Question</t>
  </si>
  <si>
    <t xml:space="preserve">Link to data requests and response: https://www.bvesinc.com/safety/wildfire-mitigation-plan/ </t>
  </si>
  <si>
    <t>Data Request</t>
  </si>
  <si>
    <t>Links</t>
  </si>
  <si>
    <t>Date Sent</t>
  </si>
  <si>
    <t>N/A</t>
  </si>
  <si>
    <t># of Attachments</t>
  </si>
  <si>
    <t>Confidential (Y or N)</t>
  </si>
  <si>
    <t xml:space="preserve">2026-2028 WMP Data Request Log </t>
  </si>
  <si>
    <t>Bear Valley Electric Service, Inc.</t>
  </si>
  <si>
    <t>SPD</t>
  </si>
  <si>
    <t>Tyler Dunaway</t>
  </si>
  <si>
    <t>No</t>
  </si>
  <si>
    <t>2026-2028 WMP R0 presubmission submitted via Kiteworks</t>
  </si>
  <si>
    <t>OEIS</t>
  </si>
  <si>
    <t>P-WMP_2025-BVES</t>
  </si>
  <si>
    <t>001</t>
  </si>
  <si>
    <t>BVES_2025</t>
  </si>
  <si>
    <t xml:space="preserve">	Regarding Wood and Slash Management Tracking:
On page 209 of its 2026-2028 WMP, BVES states, "Per the contract with the vegetation management contractor, crews are responsible to remove all wood and slash and properly dispose of them to appropriate waste centers."
a.	Does BVES document and track the management of slash and woody debris that is a byproduct of VM work?
i.	If yes, describe the documentation and record keeping methods used, and what data fields are recorded as part of the project tracking process?
ii.	If no, explain how BVES ensures wood and slash management is complete in all VM treatment areas according to internal procedures and standards, and how BVES plans to integrate wood and slash debris management tracking into internal procedures similar to tracking the completion of other VM work.</t>
  </si>
  <si>
    <t>Regarding Integrated Vegetation Management:
On page 211 of BVES’s 2026-2028 WMP, it states that "BVES does not have any dedicated initiatives under this activity but does intend to move to making a dedicated effort toward this activity and to evolve it into an initiative." BVES adds that “during the
period of this WMP, the Wildfire Mitigation and Reliability Engineer will develop procedures as these programs evolve and are implemented.”
a.	Describe the process and timeline for developing integrated vegetation management activities. Specifically:
i.	The steps BVES plans to take to formalize its efforts to “replace fast growing non-native species with slow growing native species.”
ii.	The steps BVES plans to take to formalize managing vegetation along distribution rights-of-way to promote the success of low-growing, native, power-line compatible plant communities.</t>
  </si>
  <si>
    <t>Provide the confidential version of the pre-submission version of the WMP that was submitted to the Office of Energy Infrastructure Safety on 3/14/2025. </t>
  </si>
  <si>
    <t>Regarding Vegetation Management Planning Partnerships:
The WMP Guidelines for Section 9.8 Partnerships defines "partnerships" as "the combining of resources, expertise, and efforts to accomplish agreed upon objectives related to wildfire risk reduction achieved through vegetation management." On page 211 of its 2026-2028 WMP, BVES states that it, "does not currently have any formal partnerships that are associated with the vegetation management program,” yet BVES describes collaborations related to vegetation and fuels management in several other initiatives (e.g., 9.4 and 9.7). BVES briefly describes collaborations with the City of Big Bear Lake, local Fire Departments, and the US Forest Service that include "preventative vegetation management, corrective vegetation clearance, and emergency vegetation clearance," (p. 207, BVES 2026-2028 Base WMP). BVES also states that it is a "member of the Inland Empire Fire Safe Alliance and Big Bear Fire Safe"(p. 210, BVES 2026-2028 Base WMP).
a.	Clarify why BVES states there are no partnerships associated with VM work, yet describes collaborations in other VM-related sections of the 2026-28 WMP.
b.	Describe the process and specific outcomes of collaborative efforts with the City of Big Bear Lake, local Fire Departments, and the US Forest Service.
c.	Provide a copy of the vegetation management plan BVES developed with the aforementioned partners.
d.	Clarify BVES's role and contributions to the Inland Empire Fire Safe Alliance and Big Bear Fire Safe.</t>
  </si>
  <si>
    <t>Regarding Drip Line Clearance
The Clearance sub-sections of the Inspections section (e.g. WMP section 9.2.1.3, pg. 186) of the WMP refer to “Drip Line” clearance.
a.	Provide a detailed description of the portion of the utility right of way managed to maintain Drip Line clearance.
b.	Provide a cross-sectional diagram of the utility right of way indicating the portion managed to maintain Drip Line clearance.</t>
  </si>
  <si>
    <t>Regarding Vegetation Management Procedures:
The WMP Guidelines state that “the electrical corporation must list the procedures, including the version(s) and effective date(s), for the inspection activity (program).” (p. 108, Wildfire Mitigation Plan Guidelines)
For each program listed below, if procedure documents exist:
a.	Provide the procedure document(s), including version(s) and effective date(s).
b.	If procedure documents do not exist:
i.	Explain why BVES does not have procedure document(s) for these programs.
ii.	Provide any plans BVES has to create procedure document(s) for these programs.
Vegetation Management Programs covered by this question:
1.	Detailed Inspection (Tracking ID: VM_1)
2.	Patrol inspections (Tracking ID: VM_2)
3.	UAV Photography/Videography (Tracking ID: VM_3)
4.	LiDAR Inspection (Tracking ID: VM_4)
5.	3rd Party Ground Patrol (Tracking ID: VM_5)
6.	Substation Inspection (Tracking ID: VM_6)
7.	Satellite imaging inspection (Tracking ID: VM_7)
8.	Fall-in Mitigation and High-risk Species (Tracking ID: VM_8)
9.	Clearance (Tracking ID: VM_9)
10.	Pole Clearing (Tracking ID: VM_10)
11.	Wood and Slash Management (Tracking ID: VM_11)
12.	Substation defensible space (Tracking ID: VM_12)
13.	Emergency Response Vegetation Management (Tracking ID: VM_13)
14.	Post-fire Service Restoration (Tracking ID: VM_14)
15.	Vegetation Management Quality Assurance / Quality Control (Tracking ID: VM_15)
16.	Vegetation Management Open Work Orders (Tracking ID: VM_16)
17.	Vegetation Management Qualifications and Training (Tracking ID: VM_17)</t>
  </si>
  <si>
    <t>Regarding BVES-25U-05. Vegetation Management Remote Sensing Evaluation:
The response to BVES-25U-05 lists three data outputs for satellite and lidar inspections (p. D- 113, BVES 2026-2028 Base WMP).
a.	For “Criticality Score,” describe:
i.	The inputs used to calculate the output.
ii.	The calculation(s) used to calculate the output.
iii.	The range of possible output values.
iv.	Output value threshold(s) BVES uses for vegetation management decision making.
b.	For “Hazard Tree Risk,” describe:
i.	The inputs used to calculate the output.
ii.	The calculation(s) used to calculate the output.
iii.	The range of possible output values.
iv.	Output value threshold(s) BVES uses for vegetation management decision making.
c.	For “Grow-in Risk,” describe:
i.	The inputs used to calculate the output.
ii.	The calculation(s) used to calculate the output.
iii.	The range of possible output values.
iv.	Output value threshold(s) BVES uses for vegetation management decision making.</t>
  </si>
  <si>
    <t>Regarding Quality Control Pruning and Removal Checks:
On page 219 of its 2026-2028 WMP, BVES indicates that it performs 72 random checks to assess “the quality of recent vegetation clearance activities.” On page 216 of its 2026-2028 WMP, BVES lists 72 as the sample size of circuit miles for Fall-in Mitigation and High-Risk Species (VM_8), and Clearance (VM_9) quality control activities.
a.	Does BVES audit one circuit mile at each of the 72 check locations?
i.	If yes, how does BVES expand each of the 72 randomly-selected locations into a complete circuit mile? (e.g., the randomly-selected location is used as the starting point of the audited circuit mile)
ii.	If no, describe what the population and sample unit is for VM_8 and VM_9 quality control activities.</t>
  </si>
  <si>
    <t xml:space="preserve">Regarding Asset Inspection Risk Reduction Calculations in Table 8-1:
In Table 8-1, BVES provides an estimated percent risk reduction of 4.65 for each of its asset inspection programs (GD_22 to GD_28). Table 5-2 discusses risk mitigation factors, and states that Risk Mitigation = Bare Wire Circuit Miles *2.
a. Provide the percent risk reduction calculations for patrol inspections and detailed distribution inspections (GD_22 to GD_28) for 2026.
</t>
  </si>
  <si>
    <t>Regarding UAV Videography/Photography Inspections:
a.	Provide all supporting documentation for UAV videography/photography inspections, including:
i.	Any drone operator instructions, processes, and requirements.
ii.	Any inspector instructions, processes and requirements for photography/video review.</t>
  </si>
  <si>
    <t>Regarding UAV Thermography Inspections:
a.	Provide all supporting documentation for UAV thermography inspections, including:
i.	Any drone operator instructions, processes, and requirements
ii.	Any inspector instructions, processes and requirements for thermography review.
b.	Discuss the methodology used by BVES to schedule thermography inspections, including whether factors such as circuit loading and/or ambient temperatures are considered.</t>
  </si>
  <si>
    <t>Regarding Connector and Conductor Equipment Failure Rates:
In section 8.4 of its WMP, BVES provides the failure rates of various equipment types. BVES states that it has experienced four connector failures and four conductor failures in the past three years.
a.	Does BVES track conductor failures separately from connector failures?
b.	Discuss BVES’s process for identifying and tracking equipment failures.</t>
  </si>
  <si>
    <t>Regarding Risk Model Updates:
a.	On page 56 of its 2026-2028 Base WMP, BVES states that it “currently utilizes a long- term extreme-event scenario developed in coordination with Technosylva” but the reference for where that is summarized is -noted as “Error! Reference source not found.” Provide this reference.
b.	In Table 5-4: Summary of Risk Models, BVES notes that PEDS risk components are deferred to a future update (p. 58, BVES’s 2026-2028 Base WMP).
i.	Provide the timeline for evaluating and implementing PEDS risk into its risk modeling.
ii.	Clarify in what “future update” BVES intends to have PEDS risk components completed.</t>
  </si>
  <si>
    <t>Regarding Risk Model Review and Validation:
On page 66 of its 2026-2028 Base WMP, BVES states: “a risk assessment improvement activity has been added to establish a process and protocol for 1) sharing of data, 2) validating that data used is correct, 3) establishing a data schema such that the correct ‘source of truth’ is used, and finally setting up a periodicity for data updates such that the data is received in timely manner.”
a.	Provide documentation relating to the risk assessment improvement activity discussed in the quotation above, including the process and protocols relating to the three components listed in the quotation above.</t>
  </si>
  <si>
    <t>Regarding Overall Utility Risk Scores:
BVES provides details on its prioritized areas and top risk circuits in Table 5-5 (p. 62, BVES’s 2026-2028 Base WMP), Table 6-1 (pp. 75-77, BVES’s 2026-2028 Base WMP) and Table 6-4 (pp.
97-98, BVES’s 2026-2028 Base WMP).
a.	The overall utility risk scores provided in Table 5.5 and Table 6-1 do not match Table 6-4, including the ranking of the top-risk circuits.
i.	Explain the discrepancies in overall utility risk scores between Table 5.5/Table 6-1 and Table 6-4.
ii.	Discuss how the overall utility risk scores in each table were calculated.
b.	The risk ranking in Table 5-5 differs from the priority order in Table 6-1.
i.	Explain why the rankings differ between Table 5-5 and 6-1.
ii.	Discuss how the ranking order for each table was determined.
c.	Regarding Table 6-1:
i.	Provide the total overall utility risk for BVES’s service territory used to calculate the percentages for each circuit.
ii.	Provide the total number of circuits within BVES’s service territory used to determine the prioritized areas.
iii.	The following circuits list “None” as the associated risk drivers: Erwin Lake and Shay. List the risk drivers present along these circuits that are contributing to Erwin Lake and Shay being top risk circuits.
d.	Regarding Table 6-4:
i.	Provide the total overall utility risk for BVES’s service territory based on the risk scores.
ii.	Provide the total number of circuits within BVES’s service territory used to determine the top-risk circuits.
e.	In response to BVES-23B-07 (p. D-381, BVES’s 2026-2028 Base WMP), BVES lists the following as areas of highest risk:
•	Holcomb 4kV (North Shore Big Bear City Area): Gird hardening planned for 2026.
•	Boulder 4kV (Boulder Bay Area): Gird hardening planned for 2026 and  2028.
•	North Shore 4kV (Fawnskin Area): Gird hardening planned for 2027 and 2028.
•	Pioneer 4kV (Baldwin Lake Area): Gird hardening planned for 2027.
•	Clubview 4kV (Moonridge Area): Gird hardening planned for 2028
i.	Table 5-5 lists Shay as the second top-risk circuit. Explain why Shay is not included in Table 6-4 and does not have any hardening planned from 2026 to 2028.
ii.	Table 5-5 lists Goldmine as the fourth top-risk circuit. Explain why Goldmine is not included in Table 6-4 and does not have any hardening planned from 2026 to 2028.
iii.	Explain why Pioneer is not included in Table 6-1.</t>
  </si>
  <si>
    <t>Blythe Denten</t>
  </si>
  <si>
    <t>a) Wildfire Mitigation &amp; Reliability Engineer reviews and assesses 100% of the finding that inspectors identify.
b) The Wildfire Mitigation &amp; Reliability Engineer is responsible for all aspects of vegetation management programs and inspection.</t>
  </si>
  <si>
    <t xml:space="preserve">BVES tracks the removal of all wood and slash byproduct. After VM work occurs, the BVES contracted crews will record whether or not they remove the slash within the vegetation management enterprise system. Once it is documented in the enterprise system, the contracted forester, which conducts 100% QC on all vegetation management work, looks to ensure that no slash is left at the work site. This data is also held within the vegetation management enterprise system. </t>
  </si>
  <si>
    <t>BVES plans to begin discussions with an organization called Blue Forest along with the Forest Service to help create a plan for areas around BVES service territory to increase forest health while restoring a more fire resilient forest structure. This plan will target non-native species for removal. BVES had the first meeting with these organizations on 4/23/2025. BVES is also attempting to partner with other Southern California mountain community groups to help with the health of the surrounding forest and target non-native fast-growing vegetation.
Additionally, BVES documents all fast-growing vegetation within the vegetation management enterprise system. When it is possible, these trees are removed by BVES crews. BVES has a “Right Tree Right Place” program in place. Informational material is on the company website and is also handed out at committee events such as Earth Day.</t>
  </si>
  <si>
    <t xml:space="preserve">BVES does not have any formal partnerships with outside agencies. BVES does collaborate with many outside agencies with productive verbal meetings. Some examples of these meetings are with the City of Big Bear Lake Code Enforcement, U.S. Forest Service, and Big Bear Fire Department Fire Marshals to discuss dead or dying trees that may need to be removed or discussions about ways to help reduce fuels within the Big Bear Lake community. Big Bear is a small community where these discussions are very frequent and productive. BVES does not have a written vegetation management plan with any of these organizations. 
BVES is a participating member in the Inland Empire Fire Safe Alliance. BVES is working with the Inland Fire Safe Alliance along with Mountain Rim Fire Safe Council to help establish the Big Bear Fire Safe Council. BVES attended meetings in 2024 in the Big Bear Community aimed at setting up the Big Bear Fire Safe Council. </t>
  </si>
  <si>
    <t xml:space="preserve">BVES is managing existing trees within the dripline areas of the right of ways. The drip line radius trimming standards state that a trim is initiated at 72 inches and vegetation is removed out to 12 feet from the conductors. BVES also removes trees under the lines when it is appropriate to do so. </t>
  </si>
  <si>
    <t xml:space="preserve">1.	Detailed Inspection (Tracking ID: VM_1)
•	See document “BVES GO 165 Procedures” dated July 1, 2020.
2.	Patrol inspections (Tracking ID: VM_2)
•	See document “BVES GO 165 Procedures” dated July 1, 2020.
3.	UAV Photography/Videography (Tracking ID: VM_3)
•	See document “UAV Inspection Scope of work” dated March 18, 2021.
4.	LiDAR Inspection (Tracking ID: VM_4)
•	See document “LiDAR Inspection Scope of work” dated February 23, 2024.
5.	3rd Party Ground Patrol (Tracking ID: VM_5)
•	See document “See document “BVES GO 165 Procedures” dated July 1, 2020.
6.	Substation Inspection (Tracking ID: VM_6)
•	See document “GO-174 Substation Inspection procedures” dated 9/30/2014.
7.	Satellite imaging inspection (Tracking ID: VM_7)
See document “Satellite imaging inspection Scope of work” dated June 1, 2023.
8.	Fall-in Mitigation and High-risk Species (Tracking ID: VM_8)
•	See document “BVES INC VM and VM QC Programs Policy and Procedures R1” dated October 6, 2021.
9.	Clearance (Tracking ID: VM_9)
•	See document “BVES INC VM and VM QC Programs Policy and Procedures R1” dated October 6, 2021.
10.	Pole Clearing (Tracking ID: VM_10)
•	See document “BVES INC VM and VM QC Programs Policy and Procedures R1” dated October 6, 2021.
11.	Wood and Slash Management (Tracking ID: VM_11)
•	See document “Vegetation Management Crew Procedures” Page 10, dated September 25,2020.
12.	Substation defensible space (Tracking ID: VM_12)
•	See document “BVES does not currently have a written procedure for substation defensible space. BVES is working on updating the “BVES INC VM and VM QC Programs Policy and Procedures R1” that will include Open Work Order procedures. BVES plans to complete an updated policy in 2025.
13.	Emergency Response Vegetation Management (Tracking ID: VM_13)
•	See document “Vegetation Management Crew Procedures” Page 6, dated September 25,2020.
14.	Post-fire Service Restoration (Tracking ID: VM_14)
•	See document “Vegetation Management Crew Procedures” Dated September 25,2020.
15.	Vegetation Management Quality Assurance / Quality Control (Tracking ID: VM_15)
•	See document “BVES INC VM and VM QC Programs Policy and Procedures R1” dated October 6, 2021.
16.	Vegetation Management Open Work Orders (Tracking ID: VM_16)
•	BVES does not currently have a written procedure for open work orders. BVES is working on updating the “BVES INC VM and VM QC Programs Policy and Procedures R1” that will include Open Work Order procedures. BVES plans to complete an updated policy in 2025.
17.	Vegetation Management Qualifications and Training (Tracking ID: VM_17)
•	BVES does not currently have a written procedure for vegetation management Qualifications and training. All contractors are required to provide BVES with qualified personnel. </t>
  </si>
  <si>
    <t xml:space="preserve">
Criticality Score
The inputs used to calculate the output: Vegetation conditions: Minimum Vegetation Clearance 
Span level network attributes: Voltage, Phase, Customers Downstream 
The calculation(s) used to calculate the output: Span level score is computed based on 2 primary dimensions:
•	Impact of an outage – determined by: Minimum Vegetation Clearance, which indicates how close the vegetation is to the closest conductor 
•	Likelihood of an outage – determined by: Voltage, Phase, Customers Downstream, which serves as a proxy for network vulnerability and potential exposure
•	Each of these components is normalized to ensure consistency across varying circuit characteristics 
•	Final Span score is the calculated as the product normalized impact and likelihood score 
•	The span level score is then aggregated at higher levels (segment, circuit, grid) to generate a composite criticality score that supports prioritization and risk-based decision making
The range of possible output values:
0 – 100
BVES uses the Criticality Score two different ways. The first is for planning the next years routine work. The highest scores are prioritized to be trimmed before areas that have lower scores. The second way BVES uses this metric is for spot trimming. Higher scores for areas that are not part of the routine trim plan will be inspected and remediated. BVES has not yet identified a threshold score that would immediately trigger VM work. BVES has not had enough experience with the score to create that threshold.
Hazard Tree Risk
The inputs used to calculate the output:
Within a 300 ft. corridor (150 ft. either side of the centerline) conditions are recorded for all detected discrete vegetation areas (~10-200 sqft.) 
•	Vegetation Conditions: Health Estimation: (Healthy/Unhealthy), Height, Area, Distance to closest conductor 
•	Striking Potential (Y/N): Y if vegetation height &gt; distance to closest conductor  
•	Feeder/Circuit Segmentation: Protective Devices (Fuses) 
The calculation(s) used to calculate the output: 
High: Segment contains one discrete vegetation area where (Striking Potential=Y &amp; Health Estimation=Unhealthy) 
Medium: Segment contains one discrete vegetation area where (Striking Potential=Y &amp; Health Estimation=Healthy) 
Low: Segment does not meet criteria for Medium or High 
The range of possible output values: 
Risk Score is given at the segment level: Low, Medium, High
BVES uses the Hazard Tree Risk score to identify dead or dying trees. All high-risk trees are inspected annually. 
Grow In Risk
The inputs used to calculate the output:
•	Vegetation conditions: Minimum vegetation radial clearance from the outermost conductor 
•	Feeder/Circuit Segmentation: Protective Devices (Fuses) 
The calculation(s) used to calculate the output:
Risk is scored by span-level clearance: High (0-6 ft.), Medium (6-9 ft.), Low (9+ ft.) 
High: 20% of segment length have vegetation encroachment within 6ft. from the closest conductor line 
Medium: when either 50% of its length falls within the 6-9 ft range or 50% of its length falls within the 0-9 ft range from the closest conductor line 
Low: when the segment does not fall below any of the above categories 
The range of possible output values: 
Risk Score is given at the segment level: Low, Medium, High
BVES uses Grow In Risk to help identify areas that need additional inspection. When the findings or the inspection are provided to BVES, The contracted forester will go out and inspect the segments that have a high score for Grow In. </t>
  </si>
  <si>
    <t xml:space="preserve">The 72 randomly selected areas are not associated with each circuit mile that is part of the routine trimming. There are two QC activities that BVES conducts. The first is the contracted certified arborist conducts a QC 100% of the vegetation management crews work. The contracted forester is embedded on BVES’s staff and is independent from the contracted vegetation crews (different company). The second QC (72 random QCs) is conducted by BVES employees. The population of the work is all vegetation work that is completed, that includes routine work and non-routine work. The minimum the sample units are at least 10% QC of all work completed.  </t>
  </si>
  <si>
    <t>Q.08.a.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t>
  </si>
  <si>
    <t>See Document “2025 BVES Drone Collection Methodology” for information about the UAV inspections.</t>
  </si>
  <si>
    <t>See document “DRG Infrared Scanning Guidelines” for information about the UAV Thermography.</t>
  </si>
  <si>
    <t>Q.011.a. Yes
Q.011.b. The source for the failure data was the BVES outage logs. BVES documents equipment failures for connectors and conductors in the Outage Log.</t>
  </si>
  <si>
    <t>a.	The correct reference where the long-term extreme-event scenario is summarized in Table 5-3 on page 56 of the 2026-2028 Base WMP, and reproduced below:
Table 5-3
Scenario ID	Extreme-Event Scenario	Purpose
ES1	2030 Climate Conditions (mostly concerned with fuel levels and moisture)	Assess if climate change, as well as any resulting changes in wildfire consequence, may influence BVES’s existing grid hardening strategy.
b.	
i.	As stated on page 70 in Table 5-6 of the 2026-2028 Base WMP, proposed improvement RA-1-C to evaluate and implement PEDS risk into the Direxyon model that BVES utilizes is expected to occur in Q4 of 2026.
ii.	BVES expects to have the Table 5-4 PEDS risk sections updated in the 2026 yearly update to the WMP.</t>
  </si>
  <si>
    <t xml:space="preserve">a.	As stated on page 68 of the 2026-2028 Base WMP, this risk assessment activity is identified as RA-2-A and will be developed in Q4 2025, as identified in Table 5-6.
</t>
  </si>
  <si>
    <t>a.	
i.	Unlike other tables, Table 6-4 was based solely off of the Fire Safety Circuit Matrix, since it is the only set of data with prior year calculations, as we have been improving our risk modelling capabilities with additional models.
ii.	As stated in section 5.2.2.3 of the 2026-2028 Base WMP, Tables 5-5/6-1 utilized a normalized weighted average of several risk calculators including FireSight consequence, PSPS risk, and the Fire Safety Circuit Matrix, while Table 6-4 was based solely off of the Fire Safety Circuit Matrix.
b.	
i.	As stated on page 73 of the 2026-2028 Base WMP,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
ii.	As stated on page 73 of the 2026-2028 Base WMP, Table 5-5 was ranked based on risk impact, while Table 6-1 took rankings from Table 5-5 as input, but also considered other factors such as jurisdictional considerations, cost, evacuation route prioritization, and 98th percentile acres burnt.
c.	
i.	The total overall utility risk is the sum of risk of all overhead circuits, for a total of 8.45 risk units.
ii.	BVES used 23 circuits to determine prioritizations.
iii.	Per BVES’ methodology, risk scores are a combination of Fire Safety Circuit Matrix risk driver values and FireSight risk consequence values. For Erwin and Shay circuits, there is no risk from the Fire Safety Circuit Matrix, which focuses on the risk contribution of bare overhead conductors. The risk score is based off of FireSight consequences of 98th percentile acres burnt.
d.	
i.	In Figure 6-1 of the 2026-2028 Base WMP, the total annual risk is presented for the time period of 2019 through 2028. For convenience, the data are tabulated below:
2019	2020	2021	2022	2023	2024	2025	2026	2027	2028
115969	110745	90386	81829	74354	38662	34701	31469	28007	23667
ii.	BVES used 23 circuits to determine prioritizations.
e.	
i.	As identified in Table 6-1 of the 2026-2028 Base WMP, Shay circuit is not a top-priority circuit at this time, as it is already fully covered.
ii.	As identified in BVES-23-07, BVES used the FireSight model to prioritize grid hardening, and Goldmine circuit was not in the top ten highest risk circuits.
iii.	As shown on page 77 of the 2026-2028 Base WMP, Pioneer circuit is included in Table 6-1.</t>
  </si>
  <si>
    <t>Q01.	Regarding Detailed Inspection VM_1:
On page 187 of its 2026-2028 Base WMP, BVES states “Bear Valley conducts detailed inspections using a mix of schedule and risk prioritization in determining which circuits are to be inspected.”
a.	Provide the risk prioritization process used for detailed inspections including:
i.	Any models used to estimate risk.
ii.	Model inputs used for risk prioritization calculations.
iii.	Model outputs used for risk prioritization, including output ranges and units.
iv.	Circuit ranking procedure.
b.	Provide criteria used to balance scheduling and risk prioritization for determining which circuits are to be inspected.</t>
  </si>
  <si>
    <t xml:space="preserve">	a) Bear Valley is required to inspect overhead systems every five years. Bear Valley inspects unhardened (bare conductor systems) a minimum of every three years on a risk prioritization basis and hardened covered conductor systems every five years. All of Bear Valley’s unhardened bare conductor circuits are located in the HFTD Tier 2. Table 5-5 Summary of Top-Risk Circuits, Segments, or Spans and Table 6-1 List of Prioritized Areas in an Electrical Corporations Service Territory Based on Overall Utility Risk provide risk ranking of each circuit. The risk ranking is driven by the FireSight model (Technosylva) and the Fire Safety Matrix Model. Bear Valley annually provides the most recent asset and vegetation management information to Technosylva as an input to the FireSight model for risk prioritization calculations.  Both models are described in Section 5.2.2.3. Risk.
	b) Bear Valley will ensure the schedule meets the 5-year requirement of GO-165 and that the bare conductor sections of the circuits are conducted on a three-year visit schedule. The risk ranking of the circuits drives which circuits will be inspected first in a given year.</t>
  </si>
  <si>
    <t>Q02.	Regarding Quality Control Supervisory Staff:
On page 220 of its 2026-2028 WMP, BVES states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a.	Provide the worker title of the supervisor who reviews and assesses 100% of the findings that inspectors identify.
b.	Describe the supervisor’s job responsibilities related to BVES vegetation management activities that are in addition to reviewing the work of inspectors.</t>
  </si>
  <si>
    <t>002</t>
  </si>
  <si>
    <t>003</t>
  </si>
  <si>
    <t>Q01.	Regarding Vegetation Management Trainings:
A column in Table 9-9 titled “References to Electrical Corporation Training / Qualification Programs” contains “N/A” in each cell. On page 227, BVES states that “Specific training requirements are provided in Table 9[-]9 Vegetation Management Qualifications and Training.”
a.	Clarify the meaning of “N/A” in the column titled “References to Electrical Corporation Training / Qualification Programs” in Table 9-9.
b.	Clarify in which column of Table 9-9 Energy Safety can locate the “Specific training requirements.”</t>
  </si>
  <si>
    <t>Q02.	Regarding Oil Filled Aerial Recloser Replacement Activity:
In its 2026-2028 Base WMP, BVES’s Switch and Field Device Automation (GD_8) activity provides targets for switches connected to SCADA. Additionally on page 154, under the same tracking ID, BVES states that in 2023 it started to automate switch and field devices, and it plans to replace the remaining oil filled Aerial Reclosers with Vacuum Interrupter Pulse Closing switches by the end of 2026.
a. Provide the estimated number of remaining oil filled Aerial Reclosers at the end of 2025 that BVES is targeting to replace in 2026.</t>
  </si>
  <si>
    <t>Q03.	Regarding Current link for BVES AFN Plan:
Starting on page 285 of its 2026-2028 Base WMP in section 11, the BVES mentions its AFN Plan but the link provided is broken.
a. Provide an updated link as well as the BVES AFN Plan document itself for reference.</t>
  </si>
  <si>
    <t>Q04.	Regarding Response to ACI BVES-25U-05:
On page D-393 of the 2026-2028 Base WMP, BVES discusses advantages and disadvantages of satellite-based inspections. In the table ranking “Satellite-based inspections with ground-based inspections” as the third most effective method of four methods, BVES states satellite “Lacks the thoroughness and accuracy of LiDAR. Satellite inspection is somewhat blocked by the canopy that exists above distribution circuits.” In the conclusory paragraph, BVES states “Bear Valley’s entire service area is in the HFTD in a heavily treed mountainous area. The canopy above distribution lines poses a challenge to inspection from above.”
Given the statements above:
a.	Expand on the discussion within BVES’s response to BVES-25U-05 to explain how satellite-based inspection add efficiency, effectiveness, and risk-reduction to LiDAR and ground inspections. In this explanation, account for the tree cover of BVES’s territory, and the lower thoroughness and accuracy of satellite-based inspection.
b.	Explain how BVES’s inspection strategy and inspection priorities are informed by satellite-based inspection results.
c.	Provide documentation showing a decision about inspection strategy and/or priorities that was informed by satellite-based inspection results.</t>
  </si>
  <si>
    <t>Q05.	Regarding Response to ACI BVES-25U-01:
On pages D-379 to D-380 of its 2026-2028 Base WMP, BVES provides a description of WMP Joint IOU Monthly Meetings relating to various WMP topics in which BVES collaborates with other IOUs.
a.	Specify who hosts these meetings.
b.	Provide a list of meetings held from January 2024 to February 2025 that BVES attended, including:
i.	The date the meeting was held
ii.	The topic(s) covered during each meeting
c.	BVES also discusses how “utilities also collaborate by participating in various industry related events.” (p. D-379). Provide a list of the industry related events BVES attended or participated in from January 2024 to February 2025, including:</t>
  </si>
  <si>
    <t xml:space="preserve">https://www.bvesinc.com/safety/wildfire-mitigation-plan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</si>
</sst>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0" fillId="0" borderId="0" xfId="0" quotePrefix="1" applyAlignment="1">
      <alignment wrapText="1"/>
    </xf>
    <xf numFmtId="0" fontId="2" fillId="0" borderId="0" xfId="0" applyFont="1"/>
    <xf numFmtId="0" fontId="3" fillId="0" borderId="0" xfId="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vesinc.com/safety/wildfire-mitigation-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tabSelected="1" zoomScaleNormal="100" workbookViewId="0">
      <pane xSplit="5" ySplit="4" topLeftCell="I5" activePane="bottomRight" state="frozen"/>
      <selection pane="topRight" activeCell="F1" sqref="F1"/>
      <selection pane="bottomLeft" activeCell="A5" sqref="A5"/>
      <selection pane="bottomRight" activeCell="K7" sqref="K7"/>
    </sheetView>
  </sheetViews>
  <sheetFormatPr defaultRowHeight="15" x14ac:dyDescent="0.25"/>
  <cols>
    <col min="1" max="1" width="11.42578125" style="2" customWidth="1"/>
    <col min="2" max="2" width="12" style="1" customWidth="1"/>
    <col min="3" max="3" width="21.140625" style="1" customWidth="1"/>
    <col min="4" max="4" width="15.2851562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5" t="s">
        <v>22</v>
      </c>
      <c r="B1" s="15"/>
      <c r="C1" s="15"/>
      <c r="D1" s="15"/>
      <c r="E1" s="15"/>
      <c r="F1" s="15"/>
      <c r="G1" s="15"/>
      <c r="H1" s="15"/>
      <c r="I1" s="15"/>
      <c r="J1" s="15"/>
      <c r="K1" s="15"/>
      <c r="L1" s="15"/>
      <c r="M1" s="15"/>
      <c r="N1" s="15"/>
      <c r="O1" s="15"/>
      <c r="P1" s="15"/>
      <c r="Q1" s="15"/>
      <c r="R1" s="15"/>
      <c r="S1"/>
    </row>
    <row r="2" spans="1:19" x14ac:dyDescent="0.25">
      <c r="A2" s="15" t="s">
        <v>21</v>
      </c>
      <c r="B2" s="15"/>
      <c r="C2" s="15"/>
      <c r="D2" s="15"/>
      <c r="E2" s="15"/>
      <c r="F2" s="15"/>
      <c r="G2" s="15"/>
      <c r="H2" s="15"/>
      <c r="I2" s="15"/>
      <c r="J2" s="15"/>
      <c r="K2" s="15"/>
      <c r="L2" s="15"/>
      <c r="M2" s="15"/>
      <c r="N2" s="15"/>
      <c r="O2" s="15"/>
      <c r="P2" s="15"/>
      <c r="Q2" s="15"/>
      <c r="R2" s="15"/>
      <c r="S2"/>
    </row>
    <row r="3" spans="1:19" x14ac:dyDescent="0.25">
      <c r="A3" s="16" t="s">
        <v>14</v>
      </c>
      <c r="B3" s="16"/>
      <c r="C3" s="16"/>
      <c r="D3" s="16"/>
      <c r="E3" s="16"/>
      <c r="F3" s="16"/>
      <c r="G3" s="16"/>
      <c r="H3" s="16"/>
      <c r="I3" s="16"/>
      <c r="J3" s="16"/>
      <c r="K3" s="16"/>
      <c r="L3" s="16"/>
      <c r="M3" s="16"/>
      <c r="N3" s="16"/>
      <c r="O3" s="16"/>
      <c r="P3" s="16"/>
      <c r="Q3" s="16"/>
      <c r="R3" s="16"/>
      <c r="S3"/>
    </row>
    <row r="4" spans="1:19" s="8" customFormat="1" ht="30" x14ac:dyDescent="0.25">
      <c r="A4" s="5" t="s">
        <v>0</v>
      </c>
      <c r="B4" s="6" t="s">
        <v>1</v>
      </c>
      <c r="C4" s="6" t="s">
        <v>2</v>
      </c>
      <c r="D4" s="6" t="s">
        <v>15</v>
      </c>
      <c r="E4" s="5" t="s">
        <v>12</v>
      </c>
      <c r="F4" s="6" t="s">
        <v>3</v>
      </c>
      <c r="G4" s="6" t="s">
        <v>13</v>
      </c>
      <c r="H4" s="6" t="s">
        <v>4</v>
      </c>
      <c r="I4" s="6" t="s">
        <v>5</v>
      </c>
      <c r="J4" s="7" t="s">
        <v>6</v>
      </c>
      <c r="K4" s="7" t="s">
        <v>7</v>
      </c>
      <c r="L4" s="7" t="s">
        <v>17</v>
      </c>
      <c r="M4" s="6" t="s">
        <v>16</v>
      </c>
      <c r="N4" s="5" t="s">
        <v>19</v>
      </c>
      <c r="O4" s="6" t="s">
        <v>8</v>
      </c>
      <c r="P4" s="6" t="s">
        <v>11</v>
      </c>
      <c r="Q4" s="6" t="s">
        <v>9</v>
      </c>
      <c r="R4" s="6" t="s">
        <v>10</v>
      </c>
      <c r="S4" s="6" t="s">
        <v>20</v>
      </c>
    </row>
    <row r="5" spans="1:19" ht="30" x14ac:dyDescent="0.25">
      <c r="A5" s="2">
        <v>1</v>
      </c>
      <c r="B5" s="1" t="s">
        <v>23</v>
      </c>
      <c r="C5" s="12" t="s">
        <v>30</v>
      </c>
      <c r="D5" s="12" t="s">
        <v>29</v>
      </c>
      <c r="E5" s="2">
        <v>1</v>
      </c>
      <c r="F5" s="1" t="str">
        <f>CONCATENATE(B5,"_",C5,"_",D5,"_",E5)</f>
        <v>SPD_BVES_2025_001_1</v>
      </c>
      <c r="G5" s="1" t="s">
        <v>33</v>
      </c>
      <c r="H5" s="1" t="s">
        <v>26</v>
      </c>
      <c r="I5" s="1" t="s">
        <v>24</v>
      </c>
      <c r="J5" s="4">
        <v>45751</v>
      </c>
      <c r="K5" s="4">
        <v>45756</v>
      </c>
      <c r="L5" s="4">
        <v>45756</v>
      </c>
      <c r="N5" s="2">
        <v>1</v>
      </c>
      <c r="O5" s="1" t="s">
        <v>25</v>
      </c>
      <c r="P5" s="1" t="s">
        <v>18</v>
      </c>
      <c r="Q5" s="1" t="s">
        <v>18</v>
      </c>
      <c r="R5" s="1" t="s">
        <v>18</v>
      </c>
    </row>
    <row r="6" spans="1:19" ht="135" x14ac:dyDescent="0.25">
      <c r="A6" s="2">
        <f>A5+1</f>
        <v>2</v>
      </c>
      <c r="B6" s="1" t="s">
        <v>27</v>
      </c>
      <c r="C6" s="13" t="s">
        <v>28</v>
      </c>
      <c r="D6" s="12" t="s">
        <v>29</v>
      </c>
      <c r="E6" s="2">
        <v>1</v>
      </c>
      <c r="F6" s="1" t="str">
        <f>CONCATENATE(B6,"_",C6,"_",D6,"_",E6)</f>
        <v>OEIS_P-WMP_2025-BVES_001_1</v>
      </c>
      <c r="G6" s="1" t="s">
        <v>31</v>
      </c>
      <c r="H6" s="1" t="s">
        <v>48</v>
      </c>
      <c r="I6" s="1" t="s">
        <v>46</v>
      </c>
      <c r="J6" s="4">
        <v>45769</v>
      </c>
      <c r="K6" s="4">
        <v>45772</v>
      </c>
      <c r="L6" s="4">
        <v>45772</v>
      </c>
      <c r="M6" s="14" t="s">
        <v>72</v>
      </c>
      <c r="N6" s="2">
        <v>9</v>
      </c>
      <c r="O6" s="1" t="s">
        <v>25</v>
      </c>
      <c r="P6" s="1" t="s">
        <v>18</v>
      </c>
      <c r="Q6" s="1" t="s">
        <v>18</v>
      </c>
      <c r="R6" s="1" t="s">
        <v>18</v>
      </c>
    </row>
    <row r="7" spans="1:19" ht="165" x14ac:dyDescent="0.25">
      <c r="A7" s="2">
        <f>A6+1</f>
        <v>3</v>
      </c>
      <c r="B7" s="1" t="s">
        <v>27</v>
      </c>
      <c r="C7" s="13" t="s">
        <v>28</v>
      </c>
      <c r="D7" s="12" t="s">
        <v>29</v>
      </c>
      <c r="E7" s="2">
        <v>2</v>
      </c>
      <c r="F7" s="1" t="str">
        <f>CONCATENATE(B7,"_",C7,"_",D7,"_",E7)</f>
        <v>OEIS_P-WMP_2025-BVES_001_2</v>
      </c>
      <c r="G7" s="1" t="s">
        <v>32</v>
      </c>
      <c r="H7" s="1" t="s">
        <v>49</v>
      </c>
      <c r="I7" s="1" t="s">
        <v>46</v>
      </c>
      <c r="J7" s="4">
        <v>45769</v>
      </c>
      <c r="K7" s="4">
        <v>45772</v>
      </c>
      <c r="L7" s="4">
        <v>45772</v>
      </c>
      <c r="O7" s="1" t="s">
        <v>25</v>
      </c>
      <c r="P7" s="1" t="s">
        <v>18</v>
      </c>
      <c r="Q7" s="1" t="s">
        <v>18</v>
      </c>
    </row>
    <row r="8" spans="1:19" ht="270" x14ac:dyDescent="0.25">
      <c r="A8" s="2">
        <f t="shared" ref="A8:A26" si="0">A7+1</f>
        <v>4</v>
      </c>
      <c r="B8" s="1" t="s">
        <v>27</v>
      </c>
      <c r="C8" s="13" t="s">
        <v>28</v>
      </c>
      <c r="D8" s="12" t="s">
        <v>29</v>
      </c>
      <c r="E8" s="2">
        <v>3</v>
      </c>
      <c r="F8" s="1" t="str">
        <f t="shared" ref="F8:F26" si="1">CONCATENATE(B8,"_",C8,"_",D8,"_",E8)</f>
        <v>OEIS_P-WMP_2025-BVES_001_3</v>
      </c>
      <c r="G8" s="1" t="s">
        <v>34</v>
      </c>
      <c r="H8" s="1" t="s">
        <v>50</v>
      </c>
      <c r="I8" s="1" t="s">
        <v>46</v>
      </c>
      <c r="J8" s="4">
        <v>45769</v>
      </c>
      <c r="K8" s="4">
        <v>45772</v>
      </c>
      <c r="L8" s="4">
        <v>45772</v>
      </c>
      <c r="O8" s="1" t="s">
        <v>25</v>
      </c>
      <c r="P8" s="1" t="s">
        <v>18</v>
      </c>
      <c r="Q8" s="1" t="s">
        <v>18</v>
      </c>
    </row>
    <row r="9" spans="1:19" ht="90" x14ac:dyDescent="0.25">
      <c r="A9" s="2">
        <f t="shared" si="0"/>
        <v>5</v>
      </c>
      <c r="B9" s="1" t="s">
        <v>27</v>
      </c>
      <c r="C9" s="13" t="s">
        <v>28</v>
      </c>
      <c r="D9" s="12" t="s">
        <v>29</v>
      </c>
      <c r="E9" s="2">
        <v>4</v>
      </c>
      <c r="F9" s="1" t="str">
        <f t="shared" si="1"/>
        <v>OEIS_P-WMP_2025-BVES_001_4</v>
      </c>
      <c r="G9" s="1" t="s">
        <v>35</v>
      </c>
      <c r="H9" s="1" t="s">
        <v>51</v>
      </c>
      <c r="I9" s="1" t="s">
        <v>46</v>
      </c>
      <c r="J9" s="4">
        <v>45769</v>
      </c>
      <c r="K9" s="4">
        <v>45772</v>
      </c>
      <c r="L9" s="4">
        <f t="shared" ref="L9:L21" si="2">K9</f>
        <v>45772</v>
      </c>
      <c r="O9" s="1" t="s">
        <v>25</v>
      </c>
      <c r="P9" s="1" t="s">
        <v>18</v>
      </c>
      <c r="Q9" s="1" t="s">
        <v>18</v>
      </c>
    </row>
    <row r="10" spans="1:19" ht="409.5" x14ac:dyDescent="0.25">
      <c r="A10" s="2">
        <f t="shared" si="0"/>
        <v>6</v>
      </c>
      <c r="B10" s="1" t="s">
        <v>27</v>
      </c>
      <c r="C10" s="13" t="s">
        <v>28</v>
      </c>
      <c r="D10" s="12" t="s">
        <v>29</v>
      </c>
      <c r="E10" s="2">
        <v>5</v>
      </c>
      <c r="F10" s="1" t="str">
        <f t="shared" si="1"/>
        <v>OEIS_P-WMP_2025-BVES_001_5</v>
      </c>
      <c r="G10" s="1" t="s">
        <v>36</v>
      </c>
      <c r="H10" s="1" t="s">
        <v>52</v>
      </c>
      <c r="I10" s="1" t="s">
        <v>46</v>
      </c>
      <c r="J10" s="4">
        <v>45769</v>
      </c>
      <c r="K10" s="4">
        <v>45772</v>
      </c>
      <c r="L10" s="4">
        <f t="shared" si="2"/>
        <v>45772</v>
      </c>
      <c r="O10" s="1" t="s">
        <v>25</v>
      </c>
      <c r="P10" s="1" t="s">
        <v>18</v>
      </c>
      <c r="Q10" s="1" t="s">
        <v>18</v>
      </c>
    </row>
    <row r="11" spans="1:19" ht="409.5" x14ac:dyDescent="0.25">
      <c r="A11" s="2">
        <f t="shared" si="0"/>
        <v>7</v>
      </c>
      <c r="B11" s="1" t="s">
        <v>27</v>
      </c>
      <c r="C11" s="13" t="s">
        <v>28</v>
      </c>
      <c r="D11" s="12" t="s">
        <v>29</v>
      </c>
      <c r="E11" s="2">
        <v>6</v>
      </c>
      <c r="F11" s="1" t="str">
        <f t="shared" si="1"/>
        <v>OEIS_P-WMP_2025-BVES_001_6</v>
      </c>
      <c r="G11" s="1" t="s">
        <v>37</v>
      </c>
      <c r="H11" s="1" t="s">
        <v>53</v>
      </c>
      <c r="I11" s="1" t="s">
        <v>46</v>
      </c>
      <c r="J11" s="4">
        <v>45769</v>
      </c>
      <c r="K11" s="4">
        <v>45772</v>
      </c>
      <c r="L11" s="4">
        <f t="shared" si="2"/>
        <v>45772</v>
      </c>
      <c r="O11" s="1" t="s">
        <v>25</v>
      </c>
      <c r="P11" s="1" t="s">
        <v>18</v>
      </c>
      <c r="Q11" s="1" t="s">
        <v>18</v>
      </c>
    </row>
    <row r="12" spans="1:19" ht="120" x14ac:dyDescent="0.25">
      <c r="A12" s="2">
        <f t="shared" si="0"/>
        <v>8</v>
      </c>
      <c r="B12" s="1" t="s">
        <v>27</v>
      </c>
      <c r="C12" s="13" t="s">
        <v>28</v>
      </c>
      <c r="D12" s="12" t="s">
        <v>29</v>
      </c>
      <c r="E12" s="2">
        <v>7</v>
      </c>
      <c r="F12" s="1" t="str">
        <f t="shared" si="1"/>
        <v>OEIS_P-WMP_2025-BVES_001_7</v>
      </c>
      <c r="G12" s="1" t="s">
        <v>38</v>
      </c>
      <c r="H12" s="1" t="s">
        <v>54</v>
      </c>
      <c r="I12" s="1" t="s">
        <v>46</v>
      </c>
      <c r="J12" s="4">
        <v>45769</v>
      </c>
      <c r="K12" s="4">
        <v>45772</v>
      </c>
      <c r="L12" s="4">
        <f t="shared" si="2"/>
        <v>45772</v>
      </c>
      <c r="O12" s="1" t="s">
        <v>25</v>
      </c>
      <c r="P12" s="1" t="s">
        <v>18</v>
      </c>
      <c r="Q12" s="1" t="s">
        <v>18</v>
      </c>
    </row>
    <row r="13" spans="1:19" ht="225" x14ac:dyDescent="0.25">
      <c r="A13" s="2">
        <f t="shared" si="0"/>
        <v>9</v>
      </c>
      <c r="B13" s="1" t="s">
        <v>27</v>
      </c>
      <c r="C13" s="13" t="s">
        <v>28</v>
      </c>
      <c r="D13" s="12" t="s">
        <v>29</v>
      </c>
      <c r="E13" s="2">
        <v>8</v>
      </c>
      <c r="F13" s="1" t="str">
        <f t="shared" si="1"/>
        <v>OEIS_P-WMP_2025-BVES_001_8</v>
      </c>
      <c r="G13" s="1" t="s">
        <v>39</v>
      </c>
      <c r="H13" s="1" t="s">
        <v>55</v>
      </c>
      <c r="I13" s="1" t="s">
        <v>46</v>
      </c>
      <c r="J13" s="4">
        <v>45769</v>
      </c>
      <c r="K13" s="4">
        <v>45772</v>
      </c>
      <c r="L13" s="4">
        <f t="shared" si="2"/>
        <v>45772</v>
      </c>
      <c r="O13" s="1" t="s">
        <v>25</v>
      </c>
      <c r="P13" s="1" t="s">
        <v>18</v>
      </c>
      <c r="Q13" s="1" t="s">
        <v>18</v>
      </c>
    </row>
    <row r="14" spans="1:19" ht="60" x14ac:dyDescent="0.25">
      <c r="A14" s="2">
        <f t="shared" si="0"/>
        <v>10</v>
      </c>
      <c r="B14" s="1" t="s">
        <v>27</v>
      </c>
      <c r="C14" s="13" t="s">
        <v>28</v>
      </c>
      <c r="D14" s="12" t="s">
        <v>29</v>
      </c>
      <c r="E14" s="2">
        <v>9</v>
      </c>
      <c r="F14" s="1" t="str">
        <f t="shared" si="1"/>
        <v>OEIS_P-WMP_2025-BVES_001_9</v>
      </c>
      <c r="G14" s="1" t="s">
        <v>40</v>
      </c>
      <c r="H14" s="1" t="s">
        <v>56</v>
      </c>
      <c r="I14" s="1" t="s">
        <v>46</v>
      </c>
      <c r="J14" s="4">
        <v>45769</v>
      </c>
      <c r="K14" s="4">
        <v>45772</v>
      </c>
      <c r="L14" s="4">
        <f t="shared" si="2"/>
        <v>45772</v>
      </c>
      <c r="O14" s="1" t="s">
        <v>25</v>
      </c>
      <c r="P14" s="1" t="s">
        <v>18</v>
      </c>
      <c r="Q14" s="1" t="s">
        <v>18</v>
      </c>
    </row>
    <row r="15" spans="1:19" ht="90" x14ac:dyDescent="0.25">
      <c r="A15" s="2">
        <f t="shared" si="0"/>
        <v>11</v>
      </c>
      <c r="B15" s="1" t="s">
        <v>27</v>
      </c>
      <c r="C15" s="13" t="s">
        <v>28</v>
      </c>
      <c r="D15" s="12" t="s">
        <v>29</v>
      </c>
      <c r="E15" s="2">
        <v>10</v>
      </c>
      <c r="F15" s="1" t="str">
        <f t="shared" si="1"/>
        <v>OEIS_P-WMP_2025-BVES_001_10</v>
      </c>
      <c r="G15" s="1" t="s">
        <v>41</v>
      </c>
      <c r="H15" s="1" t="s">
        <v>57</v>
      </c>
      <c r="I15" s="1" t="s">
        <v>46</v>
      </c>
      <c r="J15" s="4">
        <v>45769</v>
      </c>
      <c r="K15" s="4">
        <v>45772</v>
      </c>
      <c r="L15" s="4">
        <f t="shared" si="2"/>
        <v>45772</v>
      </c>
      <c r="O15" s="1" t="s">
        <v>25</v>
      </c>
      <c r="P15" s="1" t="s">
        <v>18</v>
      </c>
      <c r="Q15" s="1" t="s">
        <v>18</v>
      </c>
    </row>
    <row r="16" spans="1:19" ht="75" x14ac:dyDescent="0.25">
      <c r="A16" s="2">
        <f t="shared" si="0"/>
        <v>12</v>
      </c>
      <c r="B16" s="1" t="s">
        <v>27</v>
      </c>
      <c r="C16" s="13" t="s">
        <v>28</v>
      </c>
      <c r="D16" s="12" t="s">
        <v>29</v>
      </c>
      <c r="E16" s="2">
        <v>11</v>
      </c>
      <c r="F16" s="1" t="str">
        <f t="shared" si="1"/>
        <v>OEIS_P-WMP_2025-BVES_001_11</v>
      </c>
      <c r="G16" s="1" t="s">
        <v>42</v>
      </c>
      <c r="H16" s="1" t="s">
        <v>58</v>
      </c>
      <c r="I16" s="1" t="s">
        <v>46</v>
      </c>
      <c r="J16" s="4">
        <v>45769</v>
      </c>
      <c r="K16" s="4">
        <v>45772</v>
      </c>
      <c r="L16" s="4">
        <f t="shared" si="2"/>
        <v>45772</v>
      </c>
      <c r="O16" s="1" t="s">
        <v>25</v>
      </c>
      <c r="P16" s="1" t="s">
        <v>18</v>
      </c>
      <c r="Q16" s="1" t="s">
        <v>18</v>
      </c>
    </row>
    <row r="17" spans="1:17" ht="150" x14ac:dyDescent="0.25">
      <c r="A17" s="2">
        <f t="shared" si="0"/>
        <v>13</v>
      </c>
      <c r="B17" s="1" t="s">
        <v>27</v>
      </c>
      <c r="C17" s="13" t="s">
        <v>28</v>
      </c>
      <c r="D17" s="12" t="s">
        <v>29</v>
      </c>
      <c r="E17" s="2">
        <v>12</v>
      </c>
      <c r="F17" s="1" t="str">
        <f t="shared" si="1"/>
        <v>OEIS_P-WMP_2025-BVES_001_12</v>
      </c>
      <c r="G17" s="1" t="s">
        <v>43</v>
      </c>
      <c r="H17" s="1" t="s">
        <v>59</v>
      </c>
      <c r="I17" s="1" t="s">
        <v>46</v>
      </c>
      <c r="J17" s="4">
        <v>45769</v>
      </c>
      <c r="K17" s="4">
        <v>45772</v>
      </c>
      <c r="L17" s="4">
        <f t="shared" si="2"/>
        <v>45772</v>
      </c>
      <c r="O17" s="1" t="s">
        <v>25</v>
      </c>
      <c r="P17" s="1" t="s">
        <v>18</v>
      </c>
      <c r="Q17" s="1" t="s">
        <v>18</v>
      </c>
    </row>
    <row r="18" spans="1:17" ht="105" x14ac:dyDescent="0.25">
      <c r="A18" s="2">
        <f t="shared" si="0"/>
        <v>14</v>
      </c>
      <c r="B18" s="1" t="s">
        <v>27</v>
      </c>
      <c r="C18" s="13" t="s">
        <v>28</v>
      </c>
      <c r="D18" s="12" t="s">
        <v>29</v>
      </c>
      <c r="E18" s="2">
        <v>13</v>
      </c>
      <c r="F18" s="1" t="str">
        <f t="shared" si="1"/>
        <v>OEIS_P-WMP_2025-BVES_001_13</v>
      </c>
      <c r="G18" s="1" t="s">
        <v>44</v>
      </c>
      <c r="H18" s="1" t="s">
        <v>60</v>
      </c>
      <c r="I18" s="1" t="s">
        <v>46</v>
      </c>
      <c r="J18" s="4">
        <v>45769</v>
      </c>
      <c r="K18" s="4">
        <v>45772</v>
      </c>
      <c r="L18" s="4">
        <f t="shared" si="2"/>
        <v>45772</v>
      </c>
      <c r="O18" s="1" t="s">
        <v>25</v>
      </c>
      <c r="P18" s="1" t="s">
        <v>18</v>
      </c>
      <c r="Q18" s="1" t="s">
        <v>18</v>
      </c>
    </row>
    <row r="19" spans="1:17" ht="183.75" customHeight="1" x14ac:dyDescent="0.25">
      <c r="A19" s="2">
        <f t="shared" si="0"/>
        <v>15</v>
      </c>
      <c r="B19" s="1" t="s">
        <v>27</v>
      </c>
      <c r="C19" s="13" t="s">
        <v>28</v>
      </c>
      <c r="D19" s="12" t="s">
        <v>29</v>
      </c>
      <c r="E19" s="2">
        <v>14</v>
      </c>
      <c r="F19" s="1" t="str">
        <f t="shared" si="1"/>
        <v>OEIS_P-WMP_2025-BVES_001_14</v>
      </c>
      <c r="G19" s="1" t="s">
        <v>45</v>
      </c>
      <c r="H19" s="1" t="s">
        <v>61</v>
      </c>
      <c r="I19" s="1" t="s">
        <v>46</v>
      </c>
      <c r="J19" s="4">
        <v>45769</v>
      </c>
      <c r="K19" s="4">
        <v>45772</v>
      </c>
      <c r="L19" s="4">
        <f t="shared" si="2"/>
        <v>45772</v>
      </c>
      <c r="O19" s="1" t="s">
        <v>25</v>
      </c>
      <c r="P19" s="1" t="s">
        <v>18</v>
      </c>
      <c r="Q19" s="1" t="s">
        <v>18</v>
      </c>
    </row>
    <row r="20" spans="1:17" ht="135" x14ac:dyDescent="0.25">
      <c r="A20" s="2">
        <f t="shared" si="0"/>
        <v>16</v>
      </c>
      <c r="B20" s="1" t="s">
        <v>27</v>
      </c>
      <c r="C20" s="13" t="s">
        <v>28</v>
      </c>
      <c r="D20" s="12" t="s">
        <v>65</v>
      </c>
      <c r="E20" s="2">
        <v>1</v>
      </c>
      <c r="F20" s="3" t="str">
        <f t="shared" si="1"/>
        <v>OEIS_P-WMP_2025-BVES_002_1</v>
      </c>
      <c r="G20" s="1" t="s">
        <v>62</v>
      </c>
      <c r="H20" s="1" t="s">
        <v>63</v>
      </c>
      <c r="I20" s="1" t="s">
        <v>46</v>
      </c>
      <c r="J20" s="4">
        <v>45772</v>
      </c>
      <c r="K20" s="4">
        <v>45777</v>
      </c>
      <c r="L20" s="4">
        <f t="shared" si="2"/>
        <v>45777</v>
      </c>
      <c r="N20" s="2">
        <v>0</v>
      </c>
      <c r="O20" s="1" t="s">
        <v>25</v>
      </c>
      <c r="P20" s="1" t="s">
        <v>18</v>
      </c>
      <c r="Q20" s="1" t="s">
        <v>18</v>
      </c>
    </row>
    <row r="21" spans="1:17" ht="105" x14ac:dyDescent="0.25">
      <c r="A21" s="2">
        <f t="shared" si="0"/>
        <v>17</v>
      </c>
      <c r="B21" s="1" t="s">
        <v>27</v>
      </c>
      <c r="C21" s="13" t="s">
        <v>28</v>
      </c>
      <c r="D21" s="12" t="s">
        <v>65</v>
      </c>
      <c r="E21" s="2">
        <v>2</v>
      </c>
      <c r="F21" s="3" t="str">
        <f t="shared" si="1"/>
        <v>OEIS_P-WMP_2025-BVES_002_2</v>
      </c>
      <c r="G21" s="1" t="s">
        <v>64</v>
      </c>
      <c r="H21" s="1" t="s">
        <v>47</v>
      </c>
      <c r="I21" s="1" t="s">
        <v>46</v>
      </c>
      <c r="J21" s="4">
        <v>45772</v>
      </c>
      <c r="K21" s="4">
        <v>45777</v>
      </c>
      <c r="L21" s="4">
        <f t="shared" si="2"/>
        <v>45777</v>
      </c>
      <c r="O21" s="1" t="s">
        <v>25</v>
      </c>
      <c r="P21" s="1" t="s">
        <v>18</v>
      </c>
      <c r="Q21" s="1" t="s">
        <v>18</v>
      </c>
    </row>
    <row r="22" spans="1:17" ht="105" x14ac:dyDescent="0.25">
      <c r="A22" s="2">
        <f t="shared" si="0"/>
        <v>18</v>
      </c>
      <c r="B22" s="1" t="s">
        <v>27</v>
      </c>
      <c r="C22" s="13" t="s">
        <v>28</v>
      </c>
      <c r="D22" s="12" t="s">
        <v>66</v>
      </c>
      <c r="E22" s="2">
        <v>1</v>
      </c>
      <c r="F22" s="3" t="str">
        <f t="shared" si="1"/>
        <v>OEIS_P-WMP_2025-BVES_003_1</v>
      </c>
      <c r="G22" s="1" t="s">
        <v>67</v>
      </c>
      <c r="I22" s="1" t="s">
        <v>46</v>
      </c>
      <c r="J22" s="4">
        <v>45776</v>
      </c>
      <c r="K22" s="4">
        <v>45779</v>
      </c>
    </row>
    <row r="23" spans="1:17" ht="105" x14ac:dyDescent="0.25">
      <c r="A23" s="2">
        <f t="shared" si="0"/>
        <v>19</v>
      </c>
      <c r="B23" s="1" t="s">
        <v>27</v>
      </c>
      <c r="C23" s="13" t="s">
        <v>28</v>
      </c>
      <c r="D23" s="12" t="s">
        <v>66</v>
      </c>
      <c r="E23" s="2">
        <v>2</v>
      </c>
      <c r="F23" s="3" t="str">
        <f t="shared" si="1"/>
        <v>OEIS_P-WMP_2025-BVES_003_2</v>
      </c>
      <c r="G23" s="1" t="s">
        <v>68</v>
      </c>
      <c r="I23" s="1" t="s">
        <v>46</v>
      </c>
      <c r="J23" s="4">
        <v>45776</v>
      </c>
      <c r="K23" s="4">
        <v>45779</v>
      </c>
    </row>
    <row r="24" spans="1:17" ht="60" x14ac:dyDescent="0.25">
      <c r="A24" s="2">
        <f t="shared" si="0"/>
        <v>20</v>
      </c>
      <c r="B24" s="1" t="s">
        <v>27</v>
      </c>
      <c r="C24" s="13" t="s">
        <v>28</v>
      </c>
      <c r="D24" s="12" t="s">
        <v>66</v>
      </c>
      <c r="E24" s="2">
        <v>3</v>
      </c>
      <c r="F24" s="3" t="str">
        <f t="shared" si="1"/>
        <v>OEIS_P-WMP_2025-BVES_003_3</v>
      </c>
      <c r="G24" s="1" t="s">
        <v>69</v>
      </c>
      <c r="I24" s="1" t="s">
        <v>46</v>
      </c>
      <c r="J24" s="4">
        <v>45776</v>
      </c>
      <c r="K24" s="4">
        <v>45779</v>
      </c>
    </row>
    <row r="25" spans="1:17" ht="210" x14ac:dyDescent="0.25">
      <c r="A25" s="2">
        <f t="shared" si="0"/>
        <v>21</v>
      </c>
      <c r="B25" s="1" t="s">
        <v>27</v>
      </c>
      <c r="C25" s="13" t="s">
        <v>28</v>
      </c>
      <c r="D25" s="12" t="s">
        <v>66</v>
      </c>
      <c r="E25" s="2">
        <v>4</v>
      </c>
      <c r="F25" s="3" t="str">
        <f t="shared" si="1"/>
        <v>OEIS_P-WMP_2025-BVES_003_4</v>
      </c>
      <c r="G25" s="1" t="s">
        <v>70</v>
      </c>
      <c r="I25" s="1" t="s">
        <v>46</v>
      </c>
      <c r="J25" s="4">
        <v>45776</v>
      </c>
      <c r="K25" s="4">
        <v>45779</v>
      </c>
    </row>
    <row r="26" spans="1:17" ht="135" x14ac:dyDescent="0.25">
      <c r="A26" s="2">
        <f t="shared" si="0"/>
        <v>22</v>
      </c>
      <c r="B26" s="1" t="s">
        <v>27</v>
      </c>
      <c r="C26" s="13" t="s">
        <v>28</v>
      </c>
      <c r="D26" s="12" t="s">
        <v>66</v>
      </c>
      <c r="E26" s="2">
        <v>5</v>
      </c>
      <c r="F26" s="3" t="str">
        <f t="shared" si="1"/>
        <v>OEIS_P-WMP_2025-BVES_003_5</v>
      </c>
      <c r="G26" s="1" t="s">
        <v>71</v>
      </c>
      <c r="I26" s="1" t="s">
        <v>46</v>
      </c>
      <c r="J26" s="4">
        <v>45776</v>
      </c>
      <c r="K26" s="4">
        <v>45779</v>
      </c>
    </row>
    <row r="34" spans="1:19" s="11" customFormat="1" x14ac:dyDescent="0.25">
      <c r="A34" s="9"/>
      <c r="B34" s="3"/>
      <c r="C34" s="3"/>
      <c r="D34" s="3"/>
      <c r="E34" s="9"/>
      <c r="F34" s="3"/>
      <c r="G34" s="3"/>
      <c r="H34" s="3"/>
      <c r="I34" s="3"/>
      <c r="J34" s="10"/>
      <c r="K34" s="10"/>
      <c r="L34" s="10"/>
      <c r="M34" s="3"/>
      <c r="N34" s="9"/>
      <c r="O34" s="3"/>
      <c r="P34" s="3"/>
      <c r="Q34" s="3"/>
      <c r="R34" s="3"/>
      <c r="S34" s="3"/>
    </row>
    <row r="35" spans="1:19" s="11" customFormat="1" x14ac:dyDescent="0.25">
      <c r="A35" s="9"/>
      <c r="B35" s="3"/>
      <c r="C35" s="3"/>
      <c r="D35" s="3"/>
      <c r="E35" s="9"/>
      <c r="F35" s="3"/>
      <c r="G35" s="3"/>
      <c r="H35" s="3"/>
      <c r="I35" s="3"/>
      <c r="J35" s="10"/>
      <c r="K35" s="10"/>
      <c r="L35" s="10"/>
      <c r="M35" s="3"/>
      <c r="N35" s="9"/>
      <c r="O35" s="3"/>
      <c r="P35" s="3"/>
      <c r="Q35" s="3"/>
      <c r="R35" s="3"/>
      <c r="S35" s="3"/>
    </row>
    <row r="36" spans="1:19" s="11" customFormat="1" x14ac:dyDescent="0.25">
      <c r="A36" s="9"/>
      <c r="B36" s="3"/>
      <c r="C36" s="3"/>
      <c r="D36" s="3"/>
      <c r="E36" s="9"/>
      <c r="F36" s="3"/>
      <c r="G36" s="3"/>
      <c r="H36" s="3"/>
      <c r="I36" s="3"/>
      <c r="J36" s="10"/>
      <c r="K36" s="10"/>
      <c r="L36" s="10"/>
      <c r="M36" s="3"/>
      <c r="N36" s="9"/>
      <c r="O36" s="3"/>
      <c r="P36" s="3"/>
      <c r="Q36" s="3"/>
      <c r="R36" s="3"/>
      <c r="S36" s="3"/>
    </row>
    <row r="37" spans="1:19" s="11" customFormat="1" x14ac:dyDescent="0.25">
      <c r="A37" s="9"/>
      <c r="B37" s="3"/>
      <c r="C37" s="3"/>
      <c r="D37" s="3"/>
      <c r="E37" s="9"/>
      <c r="F37" s="3"/>
      <c r="G37" s="3"/>
      <c r="H37" s="3"/>
      <c r="I37" s="3"/>
      <c r="J37" s="10"/>
      <c r="K37" s="10"/>
      <c r="L37" s="10"/>
      <c r="M37" s="3"/>
      <c r="N37" s="9"/>
      <c r="O37" s="3"/>
      <c r="P37" s="3"/>
      <c r="Q37" s="3"/>
      <c r="R37" s="3"/>
      <c r="S37" s="3"/>
    </row>
    <row r="38" spans="1:19" s="11" customFormat="1" x14ac:dyDescent="0.25">
      <c r="A38" s="9"/>
      <c r="B38" s="3"/>
      <c r="C38" s="3"/>
      <c r="D38" s="3"/>
      <c r="E38" s="9"/>
      <c r="F38" s="3"/>
      <c r="G38" s="3"/>
      <c r="H38" s="3"/>
      <c r="I38" s="3"/>
      <c r="J38" s="10"/>
      <c r="K38" s="10"/>
      <c r="L38" s="10"/>
      <c r="M38" s="3"/>
      <c r="N38" s="9"/>
      <c r="O38" s="3"/>
      <c r="P38" s="3"/>
      <c r="Q38" s="3"/>
      <c r="R38" s="3"/>
      <c r="S38" s="3"/>
    </row>
    <row r="39" spans="1:19" s="11" customFormat="1" x14ac:dyDescent="0.25">
      <c r="A39" s="9"/>
      <c r="B39" s="3"/>
      <c r="C39" s="3"/>
      <c r="D39" s="3"/>
      <c r="E39" s="9"/>
      <c r="F39" s="3"/>
      <c r="G39" s="3"/>
      <c r="H39" s="3"/>
      <c r="I39" s="3"/>
      <c r="J39" s="10"/>
      <c r="K39" s="10"/>
      <c r="L39" s="10"/>
      <c r="M39" s="3"/>
      <c r="N39" s="9"/>
      <c r="O39" s="3"/>
      <c r="P39" s="3"/>
      <c r="Q39" s="3"/>
      <c r="R39" s="3"/>
      <c r="S39" s="3"/>
    </row>
    <row r="40" spans="1:19" x14ac:dyDescent="0.25">
      <c r="A40" s="9"/>
      <c r="B40" s="3"/>
      <c r="D40" s="3"/>
      <c r="I40" s="3"/>
      <c r="J40" s="10"/>
      <c r="K40" s="10"/>
      <c r="L40" s="10"/>
    </row>
    <row r="41" spans="1:19" x14ac:dyDescent="0.25">
      <c r="A41" s="9"/>
      <c r="B41" s="3"/>
      <c r="D41" s="3"/>
      <c r="I41" s="3"/>
    </row>
    <row r="42" spans="1:19" x14ac:dyDescent="0.25">
      <c r="A42" s="9"/>
      <c r="B42" s="3"/>
      <c r="D42" s="3"/>
      <c r="I42" s="3"/>
    </row>
    <row r="43" spans="1:19" x14ac:dyDescent="0.25">
      <c r="A43" s="9"/>
      <c r="B43" s="3"/>
      <c r="D43" s="3"/>
      <c r="I43" s="3"/>
    </row>
    <row r="44" spans="1:19" x14ac:dyDescent="0.25">
      <c r="A44" s="9"/>
      <c r="B44" s="3"/>
      <c r="D44" s="3"/>
      <c r="I44" s="3"/>
    </row>
    <row r="45" spans="1:19" x14ac:dyDescent="0.25">
      <c r="A45" s="9"/>
      <c r="B45" s="3"/>
      <c r="D45" s="3"/>
      <c r="I45" s="3"/>
    </row>
    <row r="46" spans="1:19" x14ac:dyDescent="0.25">
      <c r="A46" s="9"/>
      <c r="B46" s="3"/>
      <c r="D46" s="3"/>
      <c r="I46" s="3"/>
    </row>
    <row r="47" spans="1:19" x14ac:dyDescent="0.25">
      <c r="A47" s="9"/>
      <c r="B47" s="3"/>
      <c r="D47" s="3"/>
      <c r="I47" s="3"/>
    </row>
    <row r="48" spans="1:19" x14ac:dyDescent="0.25">
      <c r="A48" s="9"/>
      <c r="B48" s="3"/>
      <c r="D48" s="3"/>
      <c r="I48" s="3"/>
    </row>
    <row r="49" spans="1:9" x14ac:dyDescent="0.25">
      <c r="A49" s="9"/>
      <c r="B49" s="3"/>
      <c r="D49" s="3"/>
      <c r="I49" s="3"/>
    </row>
    <row r="50" spans="1:9" x14ac:dyDescent="0.25">
      <c r="A50" s="9"/>
      <c r="B50" s="3"/>
      <c r="D50" s="3"/>
      <c r="I50" s="3"/>
    </row>
    <row r="51" spans="1:9" x14ac:dyDescent="0.25">
      <c r="B51" s="3"/>
      <c r="D51" s="3"/>
    </row>
    <row r="52" spans="1:9" x14ac:dyDescent="0.25">
      <c r="B52" s="3"/>
      <c r="D52" s="3"/>
    </row>
    <row r="53" spans="1:9" x14ac:dyDescent="0.25">
      <c r="B53" s="3"/>
      <c r="D53" s="3"/>
    </row>
    <row r="54" spans="1:9" x14ac:dyDescent="0.25">
      <c r="B54" s="3"/>
      <c r="D54" s="3"/>
    </row>
  </sheetData>
  <mergeCells count="3">
    <mergeCell ref="A1:R1"/>
    <mergeCell ref="A2:R2"/>
    <mergeCell ref="A3:R3"/>
  </mergeCells>
  <hyperlinks>
    <hyperlink ref="M6" r:id="rId1" xr:uid="{667E528C-5D64-4CF5-BE05-C6D28A39624C}"/>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2025</vt:lpstr>
      <vt:lpstr>'2025'!_ftn1</vt:lpstr>
      <vt:lpstr>'2025'!_ftn2</vt:lpstr>
      <vt:lpstr>'2025'!_ftnref1</vt:lpstr>
      <vt:lpstr>'2025'!_ftnref2</vt:lpstr>
      <vt:lpstr>'2025'!_Hlk196724789</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2025-04-30T20:36:59Z</dcterms:modified>
</cp:coreProperties>
</file>