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GODFS2\Inform\BVES WMP DRs\Data Request Tracking Summary Report\2025\"/>
    </mc:Choice>
  </mc:AlternateContent>
  <xr:revisionPtr revIDLastSave="0" documentId="13_ncr:1_{0118272E-3AB3-4066-9E3A-2412AC9D81F9}" xr6:coauthVersionLast="47" xr6:coauthVersionMax="47" xr10:uidLastSave="{00000000-0000-0000-0000-000000000000}"/>
  <bookViews>
    <workbookView xWindow="-120" yWindow="-120" windowWidth="29040" windowHeight="15720" tabRatio="157" xr2:uid="{00000000-000D-0000-FFFF-FFFF00000000}"/>
  </bookViews>
  <sheets>
    <sheet name="2025" sheetId="3" r:id="rId1"/>
  </sheets>
  <definedNames>
    <definedName name="_xlnm._FilterDatabase" localSheetId="0" hidden="1">'2025'!$A$4:$S$28</definedName>
    <definedName name="_ftn1" localSheetId="0">'2025'!$G$54</definedName>
    <definedName name="_ftn2" localSheetId="0">'2025'!$G$55</definedName>
    <definedName name="_ftnref1" localSheetId="0">'2025'!$G$47</definedName>
    <definedName name="_ftnref2" localSheetId="0">'2025'!$G$50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3" l="1"/>
  <c r="A9" i="3" s="1"/>
  <c r="A10" i="3" s="1"/>
  <c r="A11" i="3" s="1"/>
  <c r="A12" i="3" s="1"/>
  <c r="A13" i="3" s="1"/>
  <c r="A14" i="3" s="1"/>
  <c r="A15" i="3" s="1"/>
  <c r="A16" i="3" s="1"/>
  <c r="A17" i="3" s="1"/>
  <c r="A18" i="3" s="1"/>
  <c r="A19" i="3" s="1"/>
  <c r="F8" i="3"/>
  <c r="F9" i="3"/>
  <c r="F10" i="3"/>
  <c r="F11" i="3"/>
  <c r="F12" i="3"/>
  <c r="F13" i="3"/>
  <c r="F14" i="3"/>
  <c r="F15" i="3"/>
  <c r="F16" i="3"/>
  <c r="F17" i="3"/>
  <c r="F18" i="3"/>
  <c r="F19" i="3"/>
  <c r="F7" i="3"/>
  <c r="A7" i="3"/>
  <c r="A6" i="3"/>
  <c r="F6" i="3"/>
  <c r="F5" i="3"/>
</calcChain>
</file>

<file path=xl/sharedStrings.xml><?xml version="1.0" encoding="utf-8"?>
<sst xmlns="http://schemas.openxmlformats.org/spreadsheetml/2006/main" count="101" uniqueCount="47">
  <si>
    <t>Count</t>
  </si>
  <si>
    <t>Party Name</t>
  </si>
  <si>
    <t>DR Set #</t>
  </si>
  <si>
    <t>Question ID</t>
  </si>
  <si>
    <t>Response</t>
  </si>
  <si>
    <t>Requestor</t>
  </si>
  <si>
    <t>Date Received</t>
  </si>
  <si>
    <t>Final Due Date</t>
  </si>
  <si>
    <t>NDA</t>
  </si>
  <si>
    <t>Category</t>
  </si>
  <si>
    <t>Subcategory</t>
  </si>
  <si>
    <t>WMP 
Section</t>
  </si>
  <si>
    <t>Q#</t>
  </si>
  <si>
    <t>Data Request Question</t>
  </si>
  <si>
    <t xml:space="preserve">Link to data requests and response: https://www.bvesinc.com/safety/wildfire-mitigation-plan/ </t>
  </si>
  <si>
    <t>Data Request</t>
  </si>
  <si>
    <t>Links</t>
  </si>
  <si>
    <t>Date Sent</t>
  </si>
  <si>
    <t>N/A</t>
  </si>
  <si>
    <t># of Attachments</t>
  </si>
  <si>
    <t>Confidential (Y or N)</t>
  </si>
  <si>
    <t xml:space="preserve">2026-2028 WMP Data Request Log </t>
  </si>
  <si>
    <t>Bear Valley Electric Service, Inc.</t>
  </si>
  <si>
    <t>SPD</t>
  </si>
  <si>
    <t>Tyler Dunaway</t>
  </si>
  <si>
    <t>No</t>
  </si>
  <si>
    <t>2026-2028 WMP R0 presubmission submitted via Kiteworks</t>
  </si>
  <si>
    <t>OEIS</t>
  </si>
  <si>
    <t>P-WMP_2025-BVES</t>
  </si>
  <si>
    <t>001</t>
  </si>
  <si>
    <t>BVES_2025</t>
  </si>
  <si>
    <t xml:space="preserve">	Regarding Wood and Slash Management Tracking:
On page 209 of its 2026-2028 WMP, BVES states, "Per the contract with the vegetation management contractor, crews are responsible to remove all wood and slash and properly dispose of them to appropriate waste centers."
a.	Does BVES document and track the management of slash and woody debris that is a byproduct of VM work?
i.	If yes, describe the documentation and record keeping methods used, and what data fields are recorded as part of the project tracking process?
ii.	If no, explain how BVES ensures wood and slash management is complete in all VM treatment areas according to internal procedures and standards, and how BVES plans to integrate wood and slash debris management tracking into internal procedures similar to tracking the completion of other VM work.</t>
  </si>
  <si>
    <t>Regarding Integrated Vegetation Management:
On page 211 of BVES’s 2026-2028 WMP, it states that "BVES does not have any dedicated initiatives under this activity but does intend to move to making a dedicated effort toward this activity and to evolve it into an initiative." BVES adds that “during the
period of this WMP, the Wildfire Mitigation and Reliability Engineer will develop procedures as these programs evolve and are implemented.”
a.	Describe the process and timeline for developing integrated vegetation management activities. Specifically:
i.	The steps BVES plans to take to formalize its efforts to “replace fast growing non-native species with slow growing native species.”
ii.	The steps BVES plans to take to formalize managing vegetation along distribution rights-of-way to promote the success of low-growing, native, power-line compatible plant communities.</t>
  </si>
  <si>
    <t>Provide the confidential version of the pre-submission version of the WMP that was submitted to the Office of Energy Infrastructure Safety on 3/14/2025. </t>
  </si>
  <si>
    <t>Regarding Vegetation Management Planning Partnerships:
The WMP Guidelines for Section 9.8 Partnerships defines "partnerships" as "the combining of resources, expertise, and efforts to accomplish agreed upon objectives related to wildfire risk reduction achieved through vegetation management." On page 211 of its 2026-2028 WMP, BVES states that it, "does not currently have any formal partnerships that are associated with the vegetation management program,” yet BVES describes collaborations related to vegetation and fuels management in several other initiatives (e.g., 9.4 and 9.7). BVES briefly describes collaborations with the City of Big Bear Lake, local Fire Departments, and the US Forest Service that include "preventative vegetation management, corrective vegetation clearance, and emergency vegetation clearance," (p. 207, BVES 2026-2028 Base WMP). BVES also states that it is a "member of the Inland Empire Fire Safe Alliance and Big Bear Fire Safe"(p. 210, BVES 2026-2028 Base WMP).
a.	Clarify why BVES states there are no partnerships associated with VM work, yet describes collaborations in other VM-related sections of the 2026-28 WMP.
b.	Describe the process and specific outcomes of collaborative efforts with the City of Big Bear Lake, local Fire Departments, and the US Forest Service.
c.	Provide a copy of the vegetation management plan BVES developed with the aforementioned partners.
d.	Clarify BVES's role and contributions to the Inland Empire Fire Safe Alliance and Big Bear Fire Safe.</t>
  </si>
  <si>
    <t>Regarding Drip Line Clearance
The Clearance sub-sections of the Inspections section (e.g. WMP section 9.2.1.3, pg. 186) of the WMP refer to “Drip Line” clearance.
a.	Provide a detailed description of the portion of the utility right of way managed to maintain Drip Line clearance.
b.	Provide a cross-sectional diagram of the utility right of way indicating the portion managed to maintain Drip Line clearance.</t>
  </si>
  <si>
    <t>Regarding Vegetation Management Procedures:
The WMP Guidelines state that “the electrical corporation must list the procedures, including the version(s) and effective date(s), for the inspection activity (program).” (p. 108, Wildfire Mitigation Plan Guidelines)
For each program listed below, if procedure documents exist:
a.	Provide the procedure document(s), including version(s) and effective date(s).
b.	If procedure documents do not exist:
i.	Explain why BVES does not have procedure document(s) for these programs.
ii.	Provide any plans BVES has to create procedure document(s) for these programs.
Vegetation Management Programs covered by this question:
1.	Detailed Inspection (Tracking ID: VM_1)
2.	Patrol inspections (Tracking ID: VM_2)
3.	UAV Photography/Videography (Tracking ID: VM_3)
4.	LiDAR Inspection (Tracking ID: VM_4)
5.	3rd Party Ground Patrol (Tracking ID: VM_5)
6.	Substation Inspection (Tracking ID: VM_6)
7.	Satellite imaging inspection (Tracking ID: VM_7)
8.	Fall-in Mitigation and High-risk Species (Tracking ID: VM_8)
9.	Clearance (Tracking ID: VM_9)
10.	Pole Clearing (Tracking ID: VM_10)
11.	Wood and Slash Management (Tracking ID: VM_11)
12.	Substation defensible space (Tracking ID: VM_12)
13.	Emergency Response Vegetation Management (Tracking ID: VM_13)
14.	Post-fire Service Restoration (Tracking ID: VM_14)
15.	Vegetation Management Quality Assurance / Quality Control (Tracking ID: VM_15)
16.	Vegetation Management Open Work Orders (Tracking ID: VM_16)
17.	Vegetation Management Qualifications and Training (Tracking ID: VM_17)</t>
  </si>
  <si>
    <t>Regarding BVES-25U-05. Vegetation Management Remote Sensing Evaluation:
The response to BVES-25U-05 lists three data outputs for satellite and lidar inspections (p. D- 113, BVES 2026-2028 Base WMP).
a.	For “Criticality Score,” describe:
i.	The inputs used to calculate the output.
ii.	The calculation(s) used to calculate the output.
iii.	The range of possible output values.
iv.	Output value threshold(s) BVES uses for vegetation management decision making.
b.	For “Hazard Tree Risk,” describe:
i.	The inputs used to calculate the output.
ii.	The calculation(s) used to calculate the output.
iii.	The range of possible output values.
iv.	Output value threshold(s) BVES uses for vegetation management decision making.
c.	For “Grow-in Risk,” describe:
i.	The inputs used to calculate the output.
ii.	The calculation(s) used to calculate the output.
iii.	The range of possible output values.
iv.	Output value threshold(s) BVES uses for vegetation management decision making.</t>
  </si>
  <si>
    <t>Regarding Quality Control Pruning and Removal Checks:
On page 219 of its 2026-2028 WMP, BVES indicates that it performs 72 random checks to assess “the quality of recent vegetation clearance activities.” On page 216 of its 2026-2028 WMP, BVES lists 72 as the sample size of circuit miles for Fall-in Mitigation and High-Risk Species (VM_8), and Clearance (VM_9) quality control activities.
a.	Does BVES audit one circuit mile at each of the 72 check locations?
i.	If yes, how does BVES expand each of the 72 randomly-selected locations into a complete circuit mile? (e.g., the randomly-selected location is used as the starting point of the audited circuit mile)
ii.	If no, describe what the population and sample unit is for VM_8 and VM_9 quality control activities.</t>
  </si>
  <si>
    <t xml:space="preserve">Regarding Asset Inspection Risk Reduction Calculations in Table 8-1:
In Table 8-1, BVES provides an estimated percent risk reduction of 4.65 for each of its asset inspection programs (GD_22 to GD_28). Table 5-2 discusses risk mitigation factors, and states that Risk Mitigation = Bare Wire Circuit Miles *2.
a. Provide the percent risk reduction calculations for patrol inspections and detailed distribution inspections (GD_22 to GD_28) for 2026.
</t>
  </si>
  <si>
    <t>Regarding UAV Videography/Photography Inspections:
a.	Provide all supporting documentation for UAV videography/photography inspections, including:
i.	Any drone operator instructions, processes, and requirements.
ii.	Any inspector instructions, processes and requirements for photography/video review.</t>
  </si>
  <si>
    <t>Regarding UAV Thermography Inspections:
a.	Provide all supporting documentation for UAV thermography inspections, including:
i.	Any drone operator instructions, processes, and requirements
ii.	Any inspector instructions, processes and requirements for thermography review.
b.	Discuss the methodology used by BVES to schedule thermography inspections, including whether factors such as circuit loading and/or ambient temperatures are considered.</t>
  </si>
  <si>
    <t>Regarding Connector and Conductor Equipment Failure Rates:
In section 8.4 of its WMP, BVES provides the failure rates of various equipment types. BVES states that it has experienced four connector failures and four conductor failures in the past three years.
a.	Does BVES track conductor failures separately from connector failures?
b.	Discuss BVES’s process for identifying and tracking equipment failures.</t>
  </si>
  <si>
    <t>Regarding Risk Model Updates:
a.	On page 56 of its 2026-2028 Base WMP, BVES states that it “currently utilizes a long- term extreme-event scenario developed in coordination with Technosylva” but the reference for where that is summarized is -noted as “Error! Reference source not found.” Provide this reference.
b.	In Table 5-4: Summary of Risk Models, BVES notes that PEDS risk components are deferred to a future update (p. 58, BVES’s 2026-2028 Base WMP).
i.	Provide the timeline for evaluating and implementing PEDS risk into its risk modeling.
ii.	Clarify in what “future update” BVES intends to have PEDS risk components completed.</t>
  </si>
  <si>
    <t>Regarding Risk Model Review and Validation:
On page 66 of its 2026-2028 Base WMP, BVES states: “a risk assessment improvement activity has been added to establish a process and protocol for 1) sharing of data, 2) validating that data used is correct, 3) establishing a data schema such that the correct ‘source of truth’ is used, and finally setting up a periodicity for data updates such that the data is received in timely manner.”
a.	Provide documentation relating to the risk assessment improvement activity discussed in the quotation above, including the process and protocols relating to the three components listed in the quotation above.</t>
  </si>
  <si>
    <t>Regarding Overall Utility Risk Scores:
BVES provides details on its prioritized areas and top risk circuits in Table 5-5 (p. 62, BVES’s 2026-2028 Base WMP), Table 6-1 (pp. 75-77, BVES’s 2026-2028 Base WMP) and Table 6-4 (pp.
97-98, BVES’s 2026-2028 Base WMP).
a.	The overall utility risk scores provided in Table 5.5 and Table 6-1 do not match Table 6-4, including the ranking of the top-risk circuits.
i.	Explain the discrepancies in overall utility risk scores between Table 5.5/Table 6-1 and Table 6-4.
ii.	Discuss how the overall utility risk scores in each table were calculated.
b.	The risk ranking in Table 5-5 differs from the priority order in Table 6-1.
i.	Explain why the rankings differ between Table 5-5 and 6-1.
ii.	Discuss how the ranking order for each table was determined.
c.	Regarding Table 6-1:
i.	Provide the total overall utility risk for BVES’s service territory used to calculate the percentages for each circuit.
ii.	Provide the total number of circuits within BVES’s service territory used to determine the prioritized areas.
iii.	The following circuits list “None” as the associated risk drivers: Erwin Lake and Shay. List the risk drivers present along these circuits that are contributing to Erwin Lake and Shay being top risk circuits.
d.	Regarding Table 6-4:
i.	Provide the total overall utility risk for BVES’s service territory based on the risk scores.
ii.	Provide the total number of circuits within BVES’s service territory used to determine the top-risk circuits.
e.	In response to BVES-23B-07 (p. D-381, BVES’s 2026-2028 Base WMP), BVES lists the following as areas of highest risk:
•	Holcomb 4kV (North Shore Big Bear City Area): Gird hardening planned for 2026.
•	Boulder 4kV (Boulder Bay Area): Gird hardening planned for 2026 and  2028.
•	North Shore 4kV (Fawnskin Area): Gird hardening planned for 2027 and 2028.
•	Pioneer 4kV (Baldwin Lake Area): Gird hardening planned for 2027.
•	Clubview 4kV (Moonridge Area): Gird hardening planned for 2028
i.	Table 5-5 lists Shay as the second top-risk circuit. Explain why Shay is not included in Table 6-4 and does not have any hardening planned from 2026 to 2028.
ii.	Table 5-5 lists Goldmine as the fourth top-risk circuit. Explain why Goldmine is not included in Table 6-4 and does not have any hardening planned from 2026 to 2028.
iii.	Explain why Pioneer is not included in Table 6-1.</t>
  </si>
  <si>
    <t>Blythe Denten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</si>
</sst>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theme="0"/>
      <name val="Calibri"/>
      <family val="2"/>
      <scheme val="minor"/>
    </font>
    <font>
      <sz val="12"/>
      <color theme="1"/>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16">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14" fontId="0" fillId="0" borderId="0" xfId="0" applyNumberFormat="1" applyFont="1" applyFill="1" applyAlignment="1">
      <alignment wrapText="1"/>
    </xf>
    <xf numFmtId="0" fontId="0" fillId="0" borderId="0" xfId="0" applyFont="1" applyFill="1"/>
    <xf numFmtId="0" fontId="0" fillId="0" borderId="0" xfId="0" applyFill="1" applyAlignment="1">
      <alignment horizontal="center" wrapText="1"/>
    </xf>
    <xf numFmtId="14" fontId="0" fillId="0" borderId="0" xfId="0" applyNumberFormat="1" applyFill="1" applyAlignment="1">
      <alignment wrapText="1"/>
    </xf>
    <xf numFmtId="0" fontId="0" fillId="0" borderId="0" xfId="0" applyFill="1"/>
    <xf numFmtId="0" fontId="0" fillId="0" borderId="0" xfId="0" quotePrefix="1" applyAlignment="1">
      <alignment wrapText="1"/>
    </xf>
    <xf numFmtId="0" fontId="1" fillId="2" borderId="0" xfId="0" applyFont="1" applyFill="1" applyAlignment="1">
      <alignment horizontal="center"/>
    </xf>
    <xf numFmtId="0" fontId="0" fillId="3" borderId="0" xfId="0" applyFont="1" applyFill="1" applyAlignment="1">
      <alignment horizontal="center"/>
    </xf>
    <xf numFmtId="0" fontId="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4"/>
  <sheetViews>
    <sheetView tabSelected="1" zoomScaleNormal="100" workbookViewId="0">
      <pane xSplit="5" ySplit="4" topLeftCell="F5" activePane="bottomRight" state="frozen"/>
      <selection pane="topRight" activeCell="F1" sqref="F1"/>
      <selection pane="bottomLeft" activeCell="A5" sqref="A5"/>
      <selection pane="bottomRight" activeCell="G7" sqref="G7"/>
    </sheetView>
  </sheetViews>
  <sheetFormatPr defaultRowHeight="15" x14ac:dyDescent="0.25"/>
  <cols>
    <col min="1" max="1" width="11.42578125" style="2" customWidth="1"/>
    <col min="2" max="2" width="12" style="1" customWidth="1"/>
    <col min="3" max="3" width="21.140625" style="1" customWidth="1"/>
    <col min="4" max="4" width="15.28515625" style="1" customWidth="1"/>
    <col min="5" max="5" width="8" style="2" bestFit="1" customWidth="1"/>
    <col min="6" max="6" width="22.85546875" style="3" customWidth="1"/>
    <col min="7" max="7" width="112.85546875" style="1" customWidth="1"/>
    <col min="8" max="8" width="158.5703125" style="1" customWidth="1"/>
    <col min="9" max="9" width="30.140625" style="1" customWidth="1"/>
    <col min="10" max="10" width="16.140625" style="4" bestFit="1" customWidth="1"/>
    <col min="11" max="11" width="16.28515625" style="4" bestFit="1" customWidth="1"/>
    <col min="12" max="12" width="22.5703125" style="4" bestFit="1" customWidth="1"/>
    <col min="13" max="13" width="22.5703125" style="1" customWidth="1"/>
    <col min="14" max="14" width="18" style="2" bestFit="1" customWidth="1"/>
    <col min="15" max="15" width="7.28515625" style="1" bestFit="1" customWidth="1"/>
    <col min="16" max="16" width="9.85546875" style="1" bestFit="1" customWidth="1"/>
    <col min="17" max="17" width="32.85546875" style="1" bestFit="1" customWidth="1"/>
    <col min="18" max="18" width="14.140625" style="1" bestFit="1" customWidth="1"/>
    <col min="19" max="19" width="14.28515625" style="1" bestFit="1" customWidth="1"/>
  </cols>
  <sheetData>
    <row r="1" spans="1:19" x14ac:dyDescent="0.25">
      <c r="A1" s="13" t="s">
        <v>22</v>
      </c>
      <c r="B1" s="13"/>
      <c r="C1" s="13"/>
      <c r="D1" s="13"/>
      <c r="E1" s="13"/>
      <c r="F1" s="13"/>
      <c r="G1" s="13"/>
      <c r="H1" s="13"/>
      <c r="I1" s="13"/>
      <c r="J1" s="13"/>
      <c r="K1" s="13"/>
      <c r="L1" s="13"/>
      <c r="M1" s="13"/>
      <c r="N1" s="13"/>
      <c r="O1" s="13"/>
      <c r="P1" s="13"/>
      <c r="Q1" s="13"/>
      <c r="R1" s="13"/>
      <c r="S1"/>
    </row>
    <row r="2" spans="1:19" x14ac:dyDescent="0.25">
      <c r="A2" s="13" t="s">
        <v>21</v>
      </c>
      <c r="B2" s="13"/>
      <c r="C2" s="13"/>
      <c r="D2" s="13"/>
      <c r="E2" s="13"/>
      <c r="F2" s="13"/>
      <c r="G2" s="13"/>
      <c r="H2" s="13"/>
      <c r="I2" s="13"/>
      <c r="J2" s="13"/>
      <c r="K2" s="13"/>
      <c r="L2" s="13"/>
      <c r="M2" s="13"/>
      <c r="N2" s="13"/>
      <c r="O2" s="13"/>
      <c r="P2" s="13"/>
      <c r="Q2" s="13"/>
      <c r="R2" s="13"/>
      <c r="S2"/>
    </row>
    <row r="3" spans="1:19" x14ac:dyDescent="0.25">
      <c r="A3" s="14" t="s">
        <v>14</v>
      </c>
      <c r="B3" s="14"/>
      <c r="C3" s="14"/>
      <c r="D3" s="14"/>
      <c r="E3" s="14"/>
      <c r="F3" s="14"/>
      <c r="G3" s="14"/>
      <c r="H3" s="14"/>
      <c r="I3" s="14"/>
      <c r="J3" s="14"/>
      <c r="K3" s="14"/>
      <c r="L3" s="14"/>
      <c r="M3" s="14"/>
      <c r="N3" s="14"/>
      <c r="O3" s="14"/>
      <c r="P3" s="14"/>
      <c r="Q3" s="14"/>
      <c r="R3" s="14"/>
      <c r="S3"/>
    </row>
    <row r="4" spans="1:19" s="8" customFormat="1" ht="30" x14ac:dyDescent="0.25">
      <c r="A4" s="5" t="s">
        <v>0</v>
      </c>
      <c r="B4" s="6" t="s">
        <v>1</v>
      </c>
      <c r="C4" s="6" t="s">
        <v>2</v>
      </c>
      <c r="D4" s="6" t="s">
        <v>15</v>
      </c>
      <c r="E4" s="5" t="s">
        <v>12</v>
      </c>
      <c r="F4" s="6" t="s">
        <v>3</v>
      </c>
      <c r="G4" s="6" t="s">
        <v>13</v>
      </c>
      <c r="H4" s="6" t="s">
        <v>4</v>
      </c>
      <c r="I4" s="6" t="s">
        <v>5</v>
      </c>
      <c r="J4" s="7" t="s">
        <v>6</v>
      </c>
      <c r="K4" s="7" t="s">
        <v>7</v>
      </c>
      <c r="L4" s="7" t="s">
        <v>17</v>
      </c>
      <c r="M4" s="6" t="s">
        <v>16</v>
      </c>
      <c r="N4" s="5" t="s">
        <v>19</v>
      </c>
      <c r="O4" s="6" t="s">
        <v>8</v>
      </c>
      <c r="P4" s="6" t="s">
        <v>11</v>
      </c>
      <c r="Q4" s="6" t="s">
        <v>9</v>
      </c>
      <c r="R4" s="6" t="s">
        <v>10</v>
      </c>
      <c r="S4" s="6" t="s">
        <v>20</v>
      </c>
    </row>
    <row r="5" spans="1:19" ht="30" x14ac:dyDescent="0.25">
      <c r="A5" s="2">
        <v>1</v>
      </c>
      <c r="B5" s="1" t="s">
        <v>23</v>
      </c>
      <c r="C5" s="12" t="s">
        <v>30</v>
      </c>
      <c r="D5" s="12" t="s">
        <v>29</v>
      </c>
      <c r="E5" s="2">
        <v>1</v>
      </c>
      <c r="F5" s="1" t="str">
        <f>CONCATENATE(B5,"_",C5,"_",D5,"_",E5)</f>
        <v>SPD_BVES_2025_001_1</v>
      </c>
      <c r="G5" s="1" t="s">
        <v>33</v>
      </c>
      <c r="H5" s="1" t="s">
        <v>26</v>
      </c>
      <c r="I5" s="1" t="s">
        <v>24</v>
      </c>
      <c r="J5" s="4">
        <v>45751</v>
      </c>
      <c r="K5" s="4">
        <v>45756</v>
      </c>
      <c r="L5" s="4">
        <v>45756</v>
      </c>
      <c r="N5" s="2">
        <v>1</v>
      </c>
      <c r="O5" s="1" t="s">
        <v>25</v>
      </c>
      <c r="P5" s="1" t="s">
        <v>18</v>
      </c>
      <c r="Q5" s="1" t="s">
        <v>18</v>
      </c>
      <c r="R5" s="1" t="s">
        <v>18</v>
      </c>
    </row>
    <row r="6" spans="1:19" ht="135" x14ac:dyDescent="0.25">
      <c r="A6" s="2">
        <f>A5+1</f>
        <v>2</v>
      </c>
      <c r="B6" s="1" t="s">
        <v>27</v>
      </c>
      <c r="C6" s="15" t="s">
        <v>28</v>
      </c>
      <c r="D6" s="12" t="s">
        <v>29</v>
      </c>
      <c r="E6" s="2">
        <v>1</v>
      </c>
      <c r="F6" s="1" t="str">
        <f>CONCATENATE(B6,"_",C6,"_",D6,"_",E6)</f>
        <v>OEIS_P-WMP_2025-BVES_001_1</v>
      </c>
      <c r="G6" s="1" t="s">
        <v>31</v>
      </c>
      <c r="I6" s="1" t="s">
        <v>46</v>
      </c>
      <c r="J6" s="4">
        <v>45769</v>
      </c>
      <c r="K6" s="4">
        <v>45772</v>
      </c>
    </row>
    <row r="7" spans="1:19" ht="165" x14ac:dyDescent="0.25">
      <c r="A7" s="2">
        <f>A6+1</f>
        <v>3</v>
      </c>
      <c r="B7" s="1" t="s">
        <v>27</v>
      </c>
      <c r="C7" s="15" t="s">
        <v>28</v>
      </c>
      <c r="D7" s="12" t="s">
        <v>29</v>
      </c>
      <c r="E7" s="2">
        <v>2</v>
      </c>
      <c r="F7" s="1" t="str">
        <f>CONCATENATE(B7,"_",C7,"_",D7,"_",E7)</f>
        <v>OEIS_P-WMP_2025-BVES_001_2</v>
      </c>
      <c r="G7" s="1" t="s">
        <v>32</v>
      </c>
      <c r="I7" s="1" t="s">
        <v>46</v>
      </c>
      <c r="J7" s="4">
        <v>45769</v>
      </c>
      <c r="K7" s="4">
        <v>45772</v>
      </c>
    </row>
    <row r="8" spans="1:19" ht="285" x14ac:dyDescent="0.25">
      <c r="A8" s="2">
        <f t="shared" ref="A8:A19" si="0">A7+1</f>
        <v>4</v>
      </c>
      <c r="B8" s="1" t="s">
        <v>27</v>
      </c>
      <c r="C8" s="15" t="s">
        <v>28</v>
      </c>
      <c r="D8" s="12" t="s">
        <v>29</v>
      </c>
      <c r="E8" s="2">
        <v>3</v>
      </c>
      <c r="F8" s="1" t="str">
        <f t="shared" ref="F8:F19" si="1">CONCATENATE(B8,"_",C8,"_",D8,"_",E8)</f>
        <v>OEIS_P-WMP_2025-BVES_001_3</v>
      </c>
      <c r="G8" s="1" t="s">
        <v>34</v>
      </c>
      <c r="I8" s="1" t="s">
        <v>46</v>
      </c>
      <c r="J8" s="4">
        <v>45769</v>
      </c>
      <c r="K8" s="4">
        <v>45772</v>
      </c>
    </row>
    <row r="9" spans="1:19" ht="90" x14ac:dyDescent="0.25">
      <c r="A9" s="2">
        <f t="shared" si="0"/>
        <v>5</v>
      </c>
      <c r="B9" s="1" t="s">
        <v>27</v>
      </c>
      <c r="C9" s="15" t="s">
        <v>28</v>
      </c>
      <c r="D9" s="12" t="s">
        <v>29</v>
      </c>
      <c r="E9" s="2">
        <v>4</v>
      </c>
      <c r="F9" s="1" t="str">
        <f t="shared" si="1"/>
        <v>OEIS_P-WMP_2025-BVES_001_4</v>
      </c>
      <c r="G9" s="1" t="s">
        <v>35</v>
      </c>
      <c r="I9" s="1" t="s">
        <v>46</v>
      </c>
      <c r="J9" s="4">
        <v>45769</v>
      </c>
      <c r="K9" s="4">
        <v>45772</v>
      </c>
    </row>
    <row r="10" spans="1:19" ht="409.5" x14ac:dyDescent="0.25">
      <c r="A10" s="2">
        <f t="shared" si="0"/>
        <v>6</v>
      </c>
      <c r="B10" s="1" t="s">
        <v>27</v>
      </c>
      <c r="C10" s="15" t="s">
        <v>28</v>
      </c>
      <c r="D10" s="12" t="s">
        <v>29</v>
      </c>
      <c r="E10" s="2">
        <v>5</v>
      </c>
      <c r="F10" s="1" t="str">
        <f t="shared" si="1"/>
        <v>OEIS_P-WMP_2025-BVES_001_5</v>
      </c>
      <c r="G10" s="1" t="s">
        <v>36</v>
      </c>
      <c r="I10" s="1" t="s">
        <v>46</v>
      </c>
      <c r="J10" s="4">
        <v>45769</v>
      </c>
      <c r="K10" s="4">
        <v>45772</v>
      </c>
    </row>
    <row r="11" spans="1:19" ht="270" x14ac:dyDescent="0.25">
      <c r="A11" s="2">
        <f t="shared" si="0"/>
        <v>7</v>
      </c>
      <c r="B11" s="1" t="s">
        <v>27</v>
      </c>
      <c r="C11" s="15" t="s">
        <v>28</v>
      </c>
      <c r="D11" s="12" t="s">
        <v>29</v>
      </c>
      <c r="E11" s="2">
        <v>6</v>
      </c>
      <c r="F11" s="1" t="str">
        <f t="shared" si="1"/>
        <v>OEIS_P-WMP_2025-BVES_001_6</v>
      </c>
      <c r="G11" s="1" t="s">
        <v>37</v>
      </c>
      <c r="I11" s="1" t="s">
        <v>46</v>
      </c>
      <c r="J11" s="4">
        <v>45769</v>
      </c>
      <c r="K11" s="4">
        <v>45772</v>
      </c>
    </row>
    <row r="12" spans="1:19" ht="120" x14ac:dyDescent="0.25">
      <c r="A12" s="2">
        <f t="shared" si="0"/>
        <v>8</v>
      </c>
      <c r="B12" s="1" t="s">
        <v>27</v>
      </c>
      <c r="C12" s="15" t="s">
        <v>28</v>
      </c>
      <c r="D12" s="12" t="s">
        <v>29</v>
      </c>
      <c r="E12" s="2">
        <v>7</v>
      </c>
      <c r="F12" s="1" t="str">
        <f t="shared" si="1"/>
        <v>OEIS_P-WMP_2025-BVES_001_7</v>
      </c>
      <c r="G12" s="1" t="s">
        <v>38</v>
      </c>
      <c r="I12" s="1" t="s">
        <v>46</v>
      </c>
      <c r="J12" s="4">
        <v>45769</v>
      </c>
      <c r="K12" s="4">
        <v>45772</v>
      </c>
    </row>
    <row r="13" spans="1:19" ht="90" x14ac:dyDescent="0.25">
      <c r="A13" s="2">
        <f t="shared" si="0"/>
        <v>9</v>
      </c>
      <c r="B13" s="1" t="s">
        <v>27</v>
      </c>
      <c r="C13" s="15" t="s">
        <v>28</v>
      </c>
      <c r="D13" s="12" t="s">
        <v>29</v>
      </c>
      <c r="E13" s="2">
        <v>8</v>
      </c>
      <c r="F13" s="1" t="str">
        <f t="shared" si="1"/>
        <v>OEIS_P-WMP_2025-BVES_001_8</v>
      </c>
      <c r="G13" s="1" t="s">
        <v>39</v>
      </c>
      <c r="I13" s="1" t="s">
        <v>46</v>
      </c>
      <c r="J13" s="4">
        <v>45769</v>
      </c>
      <c r="K13" s="4">
        <v>45772</v>
      </c>
    </row>
    <row r="14" spans="1:19" ht="60" x14ac:dyDescent="0.25">
      <c r="A14" s="2">
        <f t="shared" si="0"/>
        <v>10</v>
      </c>
      <c r="B14" s="1" t="s">
        <v>27</v>
      </c>
      <c r="C14" s="15" t="s">
        <v>28</v>
      </c>
      <c r="D14" s="12" t="s">
        <v>29</v>
      </c>
      <c r="E14" s="2">
        <v>9</v>
      </c>
      <c r="F14" s="1" t="str">
        <f t="shared" si="1"/>
        <v>OEIS_P-WMP_2025-BVES_001_9</v>
      </c>
      <c r="G14" s="1" t="s">
        <v>40</v>
      </c>
      <c r="I14" s="1" t="s">
        <v>46</v>
      </c>
      <c r="J14" s="4">
        <v>45769</v>
      </c>
      <c r="K14" s="4">
        <v>45772</v>
      </c>
    </row>
    <row r="15" spans="1:19" ht="90" x14ac:dyDescent="0.25">
      <c r="A15" s="2">
        <f t="shared" si="0"/>
        <v>11</v>
      </c>
      <c r="B15" s="1" t="s">
        <v>27</v>
      </c>
      <c r="C15" s="15" t="s">
        <v>28</v>
      </c>
      <c r="D15" s="12" t="s">
        <v>29</v>
      </c>
      <c r="E15" s="2">
        <v>10</v>
      </c>
      <c r="F15" s="1" t="str">
        <f t="shared" si="1"/>
        <v>OEIS_P-WMP_2025-BVES_001_10</v>
      </c>
      <c r="G15" s="1" t="s">
        <v>41</v>
      </c>
      <c r="I15" s="1" t="s">
        <v>46</v>
      </c>
      <c r="J15" s="4">
        <v>45769</v>
      </c>
      <c r="K15" s="4">
        <v>45772</v>
      </c>
    </row>
    <row r="16" spans="1:19" ht="75" x14ac:dyDescent="0.25">
      <c r="A16" s="2">
        <f t="shared" si="0"/>
        <v>12</v>
      </c>
      <c r="B16" s="1" t="s">
        <v>27</v>
      </c>
      <c r="C16" s="15" t="s">
        <v>28</v>
      </c>
      <c r="D16" s="12" t="s">
        <v>29</v>
      </c>
      <c r="E16" s="2">
        <v>11</v>
      </c>
      <c r="F16" s="1" t="str">
        <f t="shared" si="1"/>
        <v>OEIS_P-WMP_2025-BVES_001_11</v>
      </c>
      <c r="G16" s="1" t="s">
        <v>42</v>
      </c>
      <c r="I16" s="1" t="s">
        <v>46</v>
      </c>
      <c r="J16" s="4">
        <v>45769</v>
      </c>
      <c r="K16" s="4">
        <v>45772</v>
      </c>
    </row>
    <row r="17" spans="1:11" ht="120" x14ac:dyDescent="0.25">
      <c r="A17" s="2">
        <f t="shared" si="0"/>
        <v>13</v>
      </c>
      <c r="B17" s="1" t="s">
        <v>27</v>
      </c>
      <c r="C17" s="15" t="s">
        <v>28</v>
      </c>
      <c r="D17" s="12" t="s">
        <v>29</v>
      </c>
      <c r="E17" s="2">
        <v>12</v>
      </c>
      <c r="F17" s="1" t="str">
        <f t="shared" si="1"/>
        <v>OEIS_P-WMP_2025-BVES_001_12</v>
      </c>
      <c r="G17" s="1" t="s">
        <v>43</v>
      </c>
      <c r="I17" s="1" t="s">
        <v>46</v>
      </c>
      <c r="J17" s="4">
        <v>45769</v>
      </c>
      <c r="K17" s="4">
        <v>45772</v>
      </c>
    </row>
    <row r="18" spans="1:11" ht="105" x14ac:dyDescent="0.25">
      <c r="A18" s="2">
        <f t="shared" si="0"/>
        <v>14</v>
      </c>
      <c r="B18" s="1" t="s">
        <v>27</v>
      </c>
      <c r="C18" s="15" t="s">
        <v>28</v>
      </c>
      <c r="D18" s="12" t="s">
        <v>29</v>
      </c>
      <c r="E18" s="2">
        <v>13</v>
      </c>
      <c r="F18" s="1" t="str">
        <f t="shared" si="1"/>
        <v>OEIS_P-WMP_2025-BVES_001_13</v>
      </c>
      <c r="G18" s="1" t="s">
        <v>44</v>
      </c>
      <c r="I18" s="1" t="s">
        <v>46</v>
      </c>
      <c r="J18" s="4">
        <v>45769</v>
      </c>
      <c r="K18" s="4">
        <v>45772</v>
      </c>
    </row>
    <row r="19" spans="1:11" ht="409.5" x14ac:dyDescent="0.25">
      <c r="A19" s="2">
        <f t="shared" si="0"/>
        <v>15</v>
      </c>
      <c r="B19" s="1" t="s">
        <v>27</v>
      </c>
      <c r="C19" s="15" t="s">
        <v>28</v>
      </c>
      <c r="D19" s="12" t="s">
        <v>29</v>
      </c>
      <c r="E19" s="2">
        <v>14</v>
      </c>
      <c r="F19" s="1" t="str">
        <f t="shared" si="1"/>
        <v>OEIS_P-WMP_2025-BVES_001_14</v>
      </c>
      <c r="G19" s="1" t="s">
        <v>45</v>
      </c>
    </row>
    <row r="34" spans="1:19" s="11" customFormat="1" x14ac:dyDescent="0.25">
      <c r="A34" s="9"/>
      <c r="B34" s="3"/>
      <c r="C34" s="3"/>
      <c r="D34" s="3"/>
      <c r="E34" s="9"/>
      <c r="F34" s="3"/>
      <c r="G34" s="3"/>
      <c r="H34" s="3"/>
      <c r="I34" s="3"/>
      <c r="J34" s="10"/>
      <c r="K34" s="10"/>
      <c r="L34" s="10"/>
      <c r="M34" s="3"/>
      <c r="N34" s="9"/>
      <c r="O34" s="3"/>
      <c r="P34" s="3"/>
      <c r="Q34" s="3"/>
      <c r="R34" s="3"/>
      <c r="S34" s="3"/>
    </row>
    <row r="35" spans="1:19" s="11" customFormat="1" x14ac:dyDescent="0.25">
      <c r="A35" s="9"/>
      <c r="B35" s="3"/>
      <c r="C35" s="3"/>
      <c r="D35" s="3"/>
      <c r="E35" s="9"/>
      <c r="F35" s="3"/>
      <c r="G35" s="3"/>
      <c r="H35" s="3"/>
      <c r="I35" s="3"/>
      <c r="J35" s="10"/>
      <c r="K35" s="10"/>
      <c r="L35" s="10"/>
      <c r="M35" s="3"/>
      <c r="N35" s="9"/>
      <c r="O35" s="3"/>
      <c r="P35" s="3"/>
      <c r="Q35" s="3"/>
      <c r="R35" s="3"/>
      <c r="S35" s="3"/>
    </row>
    <row r="36" spans="1:19" s="11" customFormat="1" x14ac:dyDescent="0.25">
      <c r="A36" s="9"/>
      <c r="B36" s="3"/>
      <c r="C36" s="3"/>
      <c r="D36" s="3"/>
      <c r="E36" s="9"/>
      <c r="F36" s="3"/>
      <c r="G36" s="3"/>
      <c r="H36" s="3"/>
      <c r="I36" s="3"/>
      <c r="J36" s="10"/>
      <c r="K36" s="10"/>
      <c r="L36" s="10"/>
      <c r="M36" s="3"/>
      <c r="N36" s="9"/>
      <c r="O36" s="3"/>
      <c r="P36" s="3"/>
      <c r="Q36" s="3"/>
      <c r="R36" s="3"/>
      <c r="S36" s="3"/>
    </row>
    <row r="37" spans="1:19" s="11" customFormat="1" x14ac:dyDescent="0.25">
      <c r="A37" s="9"/>
      <c r="B37" s="3"/>
      <c r="C37" s="3"/>
      <c r="D37" s="3"/>
      <c r="E37" s="9"/>
      <c r="F37" s="3"/>
      <c r="G37" s="3"/>
      <c r="H37" s="3"/>
      <c r="I37" s="3"/>
      <c r="J37" s="10"/>
      <c r="K37" s="10"/>
      <c r="L37" s="10"/>
      <c r="M37" s="3"/>
      <c r="N37" s="9"/>
      <c r="O37" s="3"/>
      <c r="P37" s="3"/>
      <c r="Q37" s="3"/>
      <c r="R37" s="3"/>
      <c r="S37" s="3"/>
    </row>
    <row r="38" spans="1:19" s="11" customFormat="1" x14ac:dyDescent="0.25">
      <c r="A38" s="9"/>
      <c r="B38" s="3"/>
      <c r="C38" s="3"/>
      <c r="D38" s="3"/>
      <c r="E38" s="9"/>
      <c r="F38" s="3"/>
      <c r="G38" s="3"/>
      <c r="H38" s="3"/>
      <c r="I38" s="3"/>
      <c r="J38" s="10"/>
      <c r="K38" s="10"/>
      <c r="L38" s="10"/>
      <c r="M38" s="3"/>
      <c r="N38" s="9"/>
      <c r="O38" s="3"/>
      <c r="P38" s="3"/>
      <c r="Q38" s="3"/>
      <c r="R38" s="3"/>
      <c r="S38" s="3"/>
    </row>
    <row r="39" spans="1:19" s="11" customFormat="1" x14ac:dyDescent="0.25">
      <c r="A39" s="9"/>
      <c r="B39" s="3"/>
      <c r="C39" s="3"/>
      <c r="D39" s="3"/>
      <c r="E39" s="9"/>
      <c r="F39" s="3"/>
      <c r="G39" s="3"/>
      <c r="H39" s="3"/>
      <c r="I39" s="3"/>
      <c r="J39" s="10"/>
      <c r="K39" s="10"/>
      <c r="L39" s="10"/>
      <c r="M39" s="3"/>
      <c r="N39" s="9"/>
      <c r="O39" s="3"/>
      <c r="P39" s="3"/>
      <c r="Q39" s="3"/>
      <c r="R39" s="3"/>
      <c r="S39" s="3"/>
    </row>
    <row r="40" spans="1:19" x14ac:dyDescent="0.25">
      <c r="A40" s="9"/>
      <c r="B40" s="3"/>
      <c r="D40" s="3"/>
      <c r="I40" s="3"/>
      <c r="J40" s="10"/>
      <c r="K40" s="10"/>
      <c r="L40" s="10"/>
    </row>
    <row r="41" spans="1:19" x14ac:dyDescent="0.25">
      <c r="A41" s="9"/>
      <c r="B41" s="3"/>
      <c r="D41" s="3"/>
      <c r="I41" s="3"/>
    </row>
    <row r="42" spans="1:19" x14ac:dyDescent="0.25">
      <c r="A42" s="9"/>
      <c r="B42" s="3"/>
      <c r="D42" s="3"/>
      <c r="I42" s="3"/>
    </row>
    <row r="43" spans="1:19" x14ac:dyDescent="0.25">
      <c r="A43" s="9"/>
      <c r="B43" s="3"/>
      <c r="D43" s="3"/>
      <c r="I43" s="3"/>
    </row>
    <row r="44" spans="1:19" x14ac:dyDescent="0.25">
      <c r="A44" s="9"/>
      <c r="B44" s="3"/>
      <c r="D44" s="3"/>
      <c r="I44" s="3"/>
    </row>
    <row r="45" spans="1:19" x14ac:dyDescent="0.25">
      <c r="A45" s="9"/>
      <c r="B45" s="3"/>
      <c r="D45" s="3"/>
      <c r="I45" s="3"/>
    </row>
    <row r="46" spans="1:19" x14ac:dyDescent="0.25">
      <c r="A46" s="9"/>
      <c r="B46" s="3"/>
      <c r="D46" s="3"/>
      <c r="I46" s="3"/>
    </row>
    <row r="47" spans="1:19" x14ac:dyDescent="0.25">
      <c r="A47" s="9"/>
      <c r="B47" s="3"/>
      <c r="D47" s="3"/>
      <c r="I47" s="3"/>
    </row>
    <row r="48" spans="1:19" x14ac:dyDescent="0.25">
      <c r="A48" s="9"/>
      <c r="B48" s="3"/>
      <c r="D48" s="3"/>
      <c r="I48" s="3"/>
    </row>
    <row r="49" spans="1:9" x14ac:dyDescent="0.25">
      <c r="A49" s="9"/>
      <c r="B49" s="3"/>
      <c r="D49" s="3"/>
      <c r="I49" s="3"/>
    </row>
    <row r="50" spans="1:9" x14ac:dyDescent="0.25">
      <c r="A50" s="9"/>
      <c r="B50" s="3"/>
      <c r="D50" s="3"/>
      <c r="I50" s="3"/>
    </row>
    <row r="51" spans="1:9" x14ac:dyDescent="0.25">
      <c r="B51" s="3"/>
      <c r="D51" s="3"/>
    </row>
    <row r="52" spans="1:9" x14ac:dyDescent="0.25">
      <c r="B52" s="3"/>
      <c r="D52" s="3"/>
    </row>
    <row r="53" spans="1:9" x14ac:dyDescent="0.25">
      <c r="B53" s="3"/>
      <c r="D53" s="3"/>
    </row>
    <row r="54" spans="1:9" x14ac:dyDescent="0.25">
      <c r="B54" s="3"/>
      <c r="D54" s="3"/>
    </row>
  </sheetData>
  <mergeCells count="3">
    <mergeCell ref="A1:R1"/>
    <mergeCell ref="A2:R2"/>
    <mergeCell ref="A3:R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2025</vt:lpstr>
      <vt:lpstr>'2025'!_ftn1</vt:lpstr>
      <vt:lpstr>'2025'!_ftn2</vt:lpstr>
      <vt:lpstr>'2025'!_ftnref1</vt:lpstr>
      <vt:lpstr>'2025'!_ftnref2</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2025-04-23T15:44:40Z</dcterms:modified>
</cp:coreProperties>
</file>